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3256" windowHeight="13176"/>
  </bookViews>
  <sheets>
    <sheet name="내역서" sheetId="42" r:id="rId1"/>
  </sheets>
  <definedNames>
    <definedName name="_xlnm.Print_Area" localSheetId="0">내역서!$A$1:$K$97</definedName>
    <definedName name="_xlnm.Print_Titles" localSheetId="0">내역서!$1:$3</definedName>
  </definedNames>
  <calcPr calcId="145621"/>
  <fileRecoveryPr repairLoad="1"/>
</workbook>
</file>

<file path=xl/calcChain.xml><?xml version="1.0" encoding="utf-8"?>
<calcChain xmlns="http://schemas.openxmlformats.org/spreadsheetml/2006/main">
  <c r="H9" i="42" l="1"/>
  <c r="H10" i="42"/>
  <c r="H11" i="42"/>
  <c r="J11" i="42" s="1"/>
  <c r="H12" i="42"/>
  <c r="J12" i="42" s="1"/>
  <c r="H13" i="42"/>
  <c r="H14" i="42"/>
  <c r="J14" i="42" s="1"/>
  <c r="H15" i="42"/>
  <c r="J15" i="42" s="1"/>
  <c r="H16" i="42"/>
  <c r="H17" i="42"/>
  <c r="H18" i="42"/>
  <c r="J18" i="42" s="1"/>
  <c r="H19" i="42"/>
  <c r="J19" i="42" s="1"/>
  <c r="H20" i="42"/>
  <c r="J20" i="42" s="1"/>
  <c r="H21" i="42"/>
  <c r="H22" i="42"/>
  <c r="J22" i="42" s="1"/>
  <c r="H23" i="42"/>
  <c r="J23" i="42" s="1"/>
  <c r="H24" i="42"/>
  <c r="J24" i="42" s="1"/>
  <c r="H25" i="42"/>
  <c r="H26" i="42"/>
  <c r="J26" i="42" s="1"/>
  <c r="H27" i="42"/>
  <c r="J27" i="42" s="1"/>
  <c r="H28" i="42"/>
  <c r="J28" i="42" s="1"/>
  <c r="H29" i="42"/>
  <c r="H30" i="42"/>
  <c r="J30" i="42" s="1"/>
  <c r="H31" i="42"/>
  <c r="J31" i="42" s="1"/>
  <c r="H32" i="42"/>
  <c r="J32" i="42" s="1"/>
  <c r="H33" i="42"/>
  <c r="H34" i="42"/>
  <c r="J34" i="42" s="1"/>
  <c r="H35" i="42"/>
  <c r="J35" i="42" s="1"/>
  <c r="H36" i="42"/>
  <c r="J36" i="42" s="1"/>
  <c r="H37" i="42"/>
  <c r="H38" i="42"/>
  <c r="J38" i="42" s="1"/>
  <c r="H39" i="42"/>
  <c r="J39" i="42" s="1"/>
  <c r="H40" i="42"/>
  <c r="J40" i="42" s="1"/>
  <c r="H41" i="42"/>
  <c r="J41" i="42" s="1"/>
  <c r="H42" i="42"/>
  <c r="J42" i="42" s="1"/>
  <c r="H43" i="42"/>
  <c r="H44" i="42"/>
  <c r="J44" i="42" s="1"/>
  <c r="H45" i="42"/>
  <c r="H46" i="42"/>
  <c r="J46" i="42" s="1"/>
  <c r="H47" i="42"/>
  <c r="H48" i="42"/>
  <c r="J48" i="42" s="1"/>
  <c r="H49" i="42"/>
  <c r="H50" i="42"/>
  <c r="H51" i="42"/>
  <c r="H52" i="42"/>
  <c r="H53" i="42"/>
  <c r="J53" i="42" s="1"/>
  <c r="H54" i="42"/>
  <c r="H55" i="42"/>
  <c r="H56" i="42"/>
  <c r="H57" i="42"/>
  <c r="J57" i="42" s="1"/>
  <c r="H58" i="42"/>
  <c r="H59" i="42"/>
  <c r="H60" i="42"/>
  <c r="H61" i="42"/>
  <c r="J61" i="42" s="1"/>
  <c r="H62" i="42"/>
  <c r="H63" i="42"/>
  <c r="H64" i="42"/>
  <c r="H65" i="42"/>
  <c r="J65" i="42" s="1"/>
  <c r="H66" i="42"/>
  <c r="H67" i="42"/>
  <c r="H68" i="42"/>
  <c r="H69" i="42"/>
  <c r="J69" i="42" s="1"/>
  <c r="H70" i="42"/>
  <c r="H71" i="42"/>
  <c r="H72" i="42"/>
  <c r="H73" i="42"/>
  <c r="J73" i="42" s="1"/>
  <c r="H74" i="42"/>
  <c r="H75" i="42"/>
  <c r="J75" i="42" s="1"/>
  <c r="H76" i="42"/>
  <c r="H77" i="42"/>
  <c r="J77" i="42" s="1"/>
  <c r="H78" i="42"/>
  <c r="H79" i="42"/>
  <c r="J79" i="42" s="1"/>
  <c r="H80" i="42"/>
  <c r="H81" i="42"/>
  <c r="H82" i="42"/>
  <c r="J82" i="42" s="1"/>
  <c r="H83" i="42"/>
  <c r="H84" i="42"/>
  <c r="H85" i="42"/>
  <c r="H86" i="42"/>
  <c r="J86" i="42" s="1"/>
  <c r="H87" i="42"/>
  <c r="J87" i="42" s="1"/>
  <c r="H88" i="42"/>
  <c r="H89" i="42"/>
  <c r="H90" i="42"/>
  <c r="J90" i="42" s="1"/>
  <c r="H91" i="42"/>
  <c r="H92" i="42"/>
  <c r="J92" i="42" s="1"/>
  <c r="H93" i="42"/>
  <c r="H94" i="42"/>
  <c r="J94" i="42" s="1"/>
  <c r="H96" i="42"/>
  <c r="J4" i="42"/>
  <c r="J5" i="42"/>
  <c r="J6" i="42"/>
  <c r="J7" i="42"/>
  <c r="J9" i="42"/>
  <c r="J10" i="42"/>
  <c r="J13" i="42"/>
  <c r="J16" i="42"/>
  <c r="J17" i="42"/>
  <c r="J21" i="42"/>
  <c r="J25" i="42"/>
  <c r="J29" i="42"/>
  <c r="J33" i="42"/>
  <c r="J37" i="42"/>
  <c r="J43" i="42"/>
  <c r="J45" i="42"/>
  <c r="J47" i="42"/>
  <c r="J49" i="42"/>
  <c r="J50" i="42"/>
  <c r="J51" i="42"/>
  <c r="J52" i="42"/>
  <c r="J54" i="42"/>
  <c r="J55" i="42"/>
  <c r="J56" i="42"/>
  <c r="J58" i="42"/>
  <c r="J59" i="42"/>
  <c r="J60" i="42"/>
  <c r="J62" i="42"/>
  <c r="J63" i="42"/>
  <c r="J64" i="42"/>
  <c r="J66" i="42"/>
  <c r="J67" i="42"/>
  <c r="J68" i="42"/>
  <c r="J70" i="42"/>
  <c r="J71" i="42"/>
  <c r="J72" i="42"/>
  <c r="J74" i="42"/>
  <c r="J76" i="42"/>
  <c r="J78" i="42"/>
  <c r="J80" i="42"/>
  <c r="J81" i="42"/>
  <c r="J83" i="42"/>
  <c r="J84" i="42"/>
  <c r="J85" i="42"/>
  <c r="J88" i="42"/>
  <c r="J89" i="42"/>
  <c r="J91" i="42"/>
  <c r="J93" i="42"/>
  <c r="J96" i="42"/>
  <c r="H97" i="42" l="1"/>
  <c r="I97" i="42"/>
  <c r="J97" i="42"/>
  <c r="F97" i="42" l="1"/>
</calcChain>
</file>

<file path=xl/sharedStrings.xml><?xml version="1.0" encoding="utf-8"?>
<sst xmlns="http://schemas.openxmlformats.org/spreadsheetml/2006/main" count="416" uniqueCount="278">
  <si>
    <t>품    명</t>
    <phoneticPr fontId="2" type="noConversion"/>
  </si>
  <si>
    <t>규  격</t>
    <phoneticPr fontId="2" type="noConversion"/>
  </si>
  <si>
    <t>번호</t>
    <phoneticPr fontId="2" type="noConversion"/>
  </si>
  <si>
    <t>수량</t>
    <phoneticPr fontId="2" type="noConversion"/>
  </si>
  <si>
    <t>단가</t>
    <phoneticPr fontId="2" type="noConversion"/>
  </si>
  <si>
    <t>위생도마</t>
    <phoneticPr fontId="2" type="noConversion"/>
  </si>
  <si>
    <t>냉장육절기</t>
    <phoneticPr fontId="2" type="noConversion"/>
  </si>
  <si>
    <t>냉동육절기</t>
    <phoneticPr fontId="2" type="noConversion"/>
  </si>
  <si>
    <t>A01</t>
    <phoneticPr fontId="2" type="noConversion"/>
  </si>
  <si>
    <t>A02</t>
    <phoneticPr fontId="2" type="noConversion"/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</si>
  <si>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</si>
  <si>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</si>
  <si>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</si>
  <si>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</si>
  <si>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</si>
  <si>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</si>
  <si>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</si>
  <si>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</si>
  <si>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</si>
  <si>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</si>
  <si>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</si>
  <si>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</si>
  <si>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</si>
  <si>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</si>
  <si>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</si>
  <si>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B17</t>
  </si>
  <si>
    <t>B08</t>
  </si>
  <si>
    <t>B01</t>
    <phoneticPr fontId="2" type="noConversion"/>
  </si>
  <si>
    <t>B02</t>
    <phoneticPr fontId="2" type="noConversion"/>
  </si>
  <si>
    <t>합   계</t>
    <phoneticPr fontId="2" type="noConversion"/>
  </si>
  <si>
    <t>B10</t>
  </si>
  <si>
    <t>B04</t>
  </si>
  <si>
    <t>B05</t>
  </si>
  <si>
    <t>B06</t>
  </si>
  <si>
    <t>B07</t>
  </si>
  <si>
    <t>B09</t>
  </si>
  <si>
    <t>양념분쇄기</t>
    <phoneticPr fontId="2" type="noConversion"/>
  </si>
  <si>
    <t>B12</t>
  </si>
  <si>
    <t>B13</t>
  </si>
  <si>
    <t>B14</t>
  </si>
  <si>
    <t>B15</t>
  </si>
  <si>
    <t>B16</t>
  </si>
  <si>
    <t>B18</t>
  </si>
  <si>
    <t>B19</t>
  </si>
  <si>
    <t>B20</t>
  </si>
  <si>
    <t>B21</t>
  </si>
  <si>
    <t>B22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</si>
  <si>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</si>
  <si>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</si>
  <si>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</si>
  <si>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</si>
  <si>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</si>
  <si>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</si>
  <si>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</si>
  <si>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</si>
  <si>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</si>
  <si>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</si>
  <si>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</si>
  <si>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</si>
  <si>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B37</t>
  </si>
  <si>
    <t>B38</t>
  </si>
  <si>
    <t>B39</t>
  </si>
  <si>
    <t>B40</t>
  </si>
  <si>
    <t>B42</t>
  </si>
  <si>
    <t>B43</t>
  </si>
  <si>
    <t>B44</t>
  </si>
  <si>
    <t>B45</t>
  </si>
  <si>
    <t>B47</t>
  </si>
  <si>
    <t>B48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</si>
  <si>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</si>
  <si>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</si>
  <si>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</si>
  <si>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</si>
  <si>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</si>
  <si>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</si>
  <si>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</si>
  <si>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</si>
  <si>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</si>
  <si>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</si>
  <si>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</si>
  <si>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</si>
  <si>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</si>
  <si>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냉온정수기</t>
    <phoneticPr fontId="2" type="noConversion"/>
  </si>
  <si>
    <t>B63</t>
  </si>
  <si>
    <t>B64</t>
  </si>
  <si>
    <t>후지</t>
    <phoneticPr fontId="2" type="noConversion"/>
  </si>
  <si>
    <t>효성</t>
    <phoneticPr fontId="2" type="noConversion"/>
  </si>
  <si>
    <t>A. 정육 작업장</t>
    <phoneticPr fontId="2" type="noConversion"/>
  </si>
  <si>
    <t>전자저울</t>
    <phoneticPr fontId="2" type="noConversion"/>
  </si>
  <si>
    <t>랩 포장기</t>
    <phoneticPr fontId="2" type="noConversion"/>
  </si>
  <si>
    <t>UNI-5</t>
    <phoneticPr fontId="2" type="noConversion"/>
  </si>
  <si>
    <t>TW-450</t>
    <phoneticPr fontId="2" type="noConversion"/>
  </si>
  <si>
    <t>작업대/캐비닛</t>
    <phoneticPr fontId="6" type="noConversion"/>
  </si>
  <si>
    <t>1200*650*850</t>
    <phoneticPr fontId="6" type="noConversion"/>
  </si>
  <si>
    <t>작업대/하부선반</t>
    <phoneticPr fontId="2" type="noConversion"/>
  </si>
  <si>
    <t>1500*650*850</t>
    <phoneticPr fontId="2" type="noConversion"/>
  </si>
  <si>
    <t>자외선 소독기</t>
    <phoneticPr fontId="2" type="noConversion"/>
  </si>
  <si>
    <t>500*410*750</t>
    <phoneticPr fontId="2" type="noConversion"/>
  </si>
  <si>
    <t>자외선 소독기 받침대</t>
    <phoneticPr fontId="2" type="noConversion"/>
  </si>
  <si>
    <t>520*450*600</t>
    <phoneticPr fontId="2" type="noConversion"/>
  </si>
  <si>
    <t>유인포충기</t>
    <phoneticPr fontId="2" type="noConversion"/>
  </si>
  <si>
    <t>580*115*332</t>
    <phoneticPr fontId="2" type="noConversion"/>
  </si>
  <si>
    <t>1조세정대/하부선반</t>
    <phoneticPr fontId="2" type="noConversion"/>
  </si>
  <si>
    <t>700*700*850</t>
    <phoneticPr fontId="2" type="noConversion"/>
  </si>
  <si>
    <t>자동 릴호스/분사노즐</t>
    <phoneticPr fontId="2" type="noConversion"/>
  </si>
  <si>
    <t>15M</t>
    <phoneticPr fontId="2" type="noConversion"/>
  </si>
  <si>
    <t>WJF-385S</t>
    <phoneticPr fontId="2" type="noConversion"/>
  </si>
  <si>
    <t>WJM-330E</t>
    <phoneticPr fontId="2" type="noConversion"/>
  </si>
  <si>
    <t>진공포장기</t>
    <phoneticPr fontId="2" type="noConversion"/>
  </si>
  <si>
    <t>SBV-600S</t>
    <phoneticPr fontId="2" type="noConversion"/>
  </si>
  <si>
    <t>도마작업대</t>
    <phoneticPr fontId="2" type="noConversion"/>
  </si>
  <si>
    <t>2000*900*850</t>
    <phoneticPr fontId="2" type="noConversion"/>
  </si>
  <si>
    <t>2000*900*30</t>
    <phoneticPr fontId="2" type="noConversion"/>
  </si>
  <si>
    <t>STS 칼꽂이</t>
    <phoneticPr fontId="2" type="noConversion"/>
  </si>
  <si>
    <t>STS 다단 선반</t>
    <phoneticPr fontId="2" type="noConversion"/>
  </si>
  <si>
    <t>원터치 혼합수전</t>
    <phoneticPr fontId="2" type="noConversion"/>
  </si>
  <si>
    <t>1500*600*1800</t>
    <phoneticPr fontId="2" type="noConversion"/>
  </si>
  <si>
    <t>1400*600*1800</t>
    <phoneticPr fontId="2" type="noConversion"/>
  </si>
  <si>
    <t>1300*600*1800</t>
    <phoneticPr fontId="2" type="noConversion"/>
  </si>
  <si>
    <t>2차 연결</t>
    <phoneticPr fontId="2" type="noConversion"/>
  </si>
  <si>
    <t>A03</t>
    <phoneticPr fontId="2" type="noConversion"/>
  </si>
  <si>
    <t>A04</t>
    <phoneticPr fontId="2" type="noConversion"/>
  </si>
  <si>
    <t>A. 2F 한우식당 주방</t>
    <phoneticPr fontId="2" type="noConversion"/>
  </si>
  <si>
    <t>자외선 칼 도마 소독기</t>
    <phoneticPr fontId="2" type="noConversion"/>
  </si>
  <si>
    <t>가스 낮은렌지</t>
    <phoneticPr fontId="2" type="noConversion"/>
  </si>
  <si>
    <t>배기후드/유지망/램프</t>
    <phoneticPr fontId="2" type="noConversion"/>
  </si>
  <si>
    <t>1900*900*600</t>
    <phoneticPr fontId="2" type="noConversion"/>
  </si>
  <si>
    <t>B03</t>
  </si>
  <si>
    <t>B11</t>
  </si>
  <si>
    <t>900*700*850</t>
    <phoneticPr fontId="2" type="noConversion"/>
  </si>
  <si>
    <t>1600*900*850</t>
    <phoneticPr fontId="2" type="noConversion"/>
  </si>
  <si>
    <t>1600*900*30</t>
    <phoneticPr fontId="2" type="noConversion"/>
  </si>
  <si>
    <t>850*850*700</t>
    <phoneticPr fontId="2" type="noConversion"/>
  </si>
  <si>
    <t>1250*1050*600</t>
    <phoneticPr fontId="2" type="noConversion"/>
  </si>
  <si>
    <t>2조세정작업대/하부선반</t>
    <phoneticPr fontId="2" type="noConversion"/>
  </si>
  <si>
    <t>1200*700*850</t>
    <phoneticPr fontId="2" type="noConversion"/>
  </si>
  <si>
    <t>600*600*840</t>
    <phoneticPr fontId="2" type="noConversion"/>
  </si>
  <si>
    <t>사리냉각기(STS)</t>
    <phoneticPr fontId="2" type="noConversion"/>
  </si>
  <si>
    <t>900*600*850</t>
    <phoneticPr fontId="2" type="noConversion"/>
  </si>
  <si>
    <t>벽찬장</t>
    <phoneticPr fontId="2" type="noConversion"/>
  </si>
  <si>
    <t>900*400*600</t>
    <phoneticPr fontId="2" type="noConversion"/>
  </si>
  <si>
    <t>B23</t>
  </si>
  <si>
    <t>받드 테이블 냉장고 (ALL STS)</t>
    <phoneticPr fontId="2" type="noConversion"/>
  </si>
  <si>
    <t>육수 슬러쉬 (STS)</t>
    <phoneticPr fontId="2" type="noConversion"/>
  </si>
  <si>
    <t>600*600*850</t>
    <phoneticPr fontId="2" type="noConversion"/>
  </si>
  <si>
    <t>벽선반</t>
    <phoneticPr fontId="2" type="noConversion"/>
  </si>
  <si>
    <t>1400*400*600</t>
    <phoneticPr fontId="2" type="noConversion"/>
  </si>
  <si>
    <t>1800*700*850</t>
    <phoneticPr fontId="2" type="noConversion"/>
  </si>
  <si>
    <t>육수 냉장고(쌍통 2라인) STS</t>
    <phoneticPr fontId="2" type="noConversion"/>
  </si>
  <si>
    <t>1200*400*850</t>
    <phoneticPr fontId="2" type="noConversion"/>
  </si>
  <si>
    <t>가스 간덱기 렌지 (14구)</t>
    <phoneticPr fontId="2" type="noConversion"/>
  </si>
  <si>
    <t>1800*600*850</t>
    <phoneticPr fontId="2" type="noConversion"/>
  </si>
  <si>
    <t>2200*1000*600</t>
    <phoneticPr fontId="2" type="noConversion"/>
  </si>
  <si>
    <t>B36</t>
  </si>
  <si>
    <t>B41</t>
  </si>
  <si>
    <t>1500*700*850</t>
    <phoneticPr fontId="2" type="noConversion"/>
  </si>
  <si>
    <t>탕파절단기</t>
    <phoneticPr fontId="2" type="noConversion"/>
  </si>
  <si>
    <t>485*217*323</t>
    <phoneticPr fontId="2" type="noConversion"/>
  </si>
  <si>
    <t>520*230*380</t>
    <phoneticPr fontId="2" type="noConversion"/>
  </si>
  <si>
    <t>야채절단기</t>
    <phoneticPr fontId="2" type="noConversion"/>
  </si>
  <si>
    <t>1000*800*850</t>
    <phoneticPr fontId="2" type="noConversion"/>
  </si>
  <si>
    <t>1000*800*30</t>
    <phoneticPr fontId="2" type="noConversion"/>
  </si>
  <si>
    <t>가스 간덱기 렌지(간,우)</t>
    <phoneticPr fontId="2" type="noConversion"/>
  </si>
  <si>
    <t>1200*600*850</t>
    <phoneticPr fontId="2" type="noConversion"/>
  </si>
  <si>
    <t>1400*1000*600</t>
    <phoneticPr fontId="2" type="noConversion"/>
  </si>
  <si>
    <t>2400*400*1800</t>
    <phoneticPr fontId="2" type="noConversion"/>
  </si>
  <si>
    <t>1200*370*1800</t>
    <phoneticPr fontId="2" type="noConversion"/>
  </si>
  <si>
    <t>1200*600*1800</t>
    <phoneticPr fontId="2" type="noConversion"/>
  </si>
  <si>
    <t>1000*700*850</t>
    <phoneticPr fontId="2" type="noConversion"/>
  </si>
  <si>
    <t>1000*700*30</t>
    <phoneticPr fontId="2" type="noConversion"/>
  </si>
  <si>
    <t>B46</t>
  </si>
  <si>
    <t>B49</t>
  </si>
  <si>
    <t>B65</t>
  </si>
  <si>
    <t>B66</t>
  </si>
  <si>
    <t>B67</t>
  </si>
  <si>
    <t>B68</t>
  </si>
  <si>
    <t>B72</t>
  </si>
  <si>
    <t>B73</t>
  </si>
  <si>
    <t>잔반처리대</t>
    <phoneticPr fontId="2" type="noConversion"/>
  </si>
  <si>
    <t>1100*750*850</t>
    <phoneticPr fontId="2" type="noConversion"/>
  </si>
  <si>
    <t>잔반통/이중망</t>
    <phoneticPr fontId="2" type="noConversion"/>
  </si>
  <si>
    <t>480*550</t>
    <phoneticPr fontId="2" type="noConversion"/>
  </si>
  <si>
    <t>1200*750*850</t>
    <phoneticPr fontId="2" type="noConversion"/>
  </si>
  <si>
    <t>세척준비대/하부보강</t>
    <phoneticPr fontId="2" type="noConversion"/>
  </si>
  <si>
    <t>1600*750*850</t>
    <phoneticPr fontId="2" type="noConversion"/>
  </si>
  <si>
    <t>1000*750*850</t>
    <phoneticPr fontId="2" type="noConversion"/>
  </si>
  <si>
    <t>랙 선반</t>
    <phoneticPr fontId="2" type="noConversion"/>
  </si>
  <si>
    <t>800*500*350</t>
    <phoneticPr fontId="2" type="noConversion"/>
  </si>
  <si>
    <t>1400*500*350</t>
    <phoneticPr fontId="2" type="noConversion"/>
  </si>
  <si>
    <t>배기후드</t>
    <phoneticPr fontId="2" type="noConversion"/>
  </si>
  <si>
    <t>1500*900*600</t>
    <phoneticPr fontId="2" type="noConversion"/>
  </si>
  <si>
    <t>1600*400*600</t>
    <phoneticPr fontId="2" type="noConversion"/>
  </si>
  <si>
    <t>컵 보관대</t>
    <phoneticPr fontId="2" type="noConversion"/>
  </si>
  <si>
    <t>550*550*850</t>
    <phoneticPr fontId="2" type="noConversion"/>
  </si>
  <si>
    <t>밥보온고</t>
    <phoneticPr fontId="2" type="noConversion"/>
  </si>
  <si>
    <t>DS-1200</t>
    <phoneticPr fontId="2" type="noConversion"/>
  </si>
  <si>
    <t>밥 보온고 받침대</t>
    <phoneticPr fontId="2" type="noConversion"/>
  </si>
  <si>
    <t>500*550*500</t>
    <phoneticPr fontId="2" type="noConversion"/>
  </si>
  <si>
    <t>BY OTHER</t>
    <phoneticPr fontId="2" type="noConversion"/>
  </si>
  <si>
    <t>550*580*850</t>
    <phoneticPr fontId="2" type="noConversion"/>
  </si>
  <si>
    <t>음료 냉장고</t>
    <phoneticPr fontId="2" type="noConversion"/>
  </si>
  <si>
    <t>자외선 컵 건조 소독기</t>
    <phoneticPr fontId="2" type="noConversion"/>
  </si>
  <si>
    <t>610*460*1350</t>
    <phoneticPr fontId="2" type="noConversion"/>
  </si>
  <si>
    <t>자외선 컵 소독기 받침대</t>
    <phoneticPr fontId="2" type="noConversion"/>
  </si>
  <si>
    <t>650*500*500</t>
    <phoneticPr fontId="2" type="noConversion"/>
  </si>
  <si>
    <t>전자동 커피 머신</t>
    <phoneticPr fontId="2" type="noConversion"/>
  </si>
  <si>
    <t>주스 디스펜서</t>
    <phoneticPr fontId="2" type="noConversion"/>
  </si>
  <si>
    <t>BY-OTHER</t>
    <phoneticPr fontId="2" type="noConversion"/>
  </si>
  <si>
    <t>그릇진열장</t>
    <phoneticPr fontId="2" type="noConversion"/>
  </si>
  <si>
    <t>1800*400*850</t>
    <phoneticPr fontId="2" type="noConversion"/>
  </si>
  <si>
    <t>주류 냉동고</t>
    <phoneticPr fontId="2" type="noConversion"/>
  </si>
  <si>
    <t>숯불 발화기</t>
    <phoneticPr fontId="2" type="noConversion"/>
  </si>
  <si>
    <t>1000*1100*600</t>
    <phoneticPr fontId="2" type="noConversion"/>
  </si>
  <si>
    <t>1000*600*1800</t>
    <phoneticPr fontId="2" type="noConversion"/>
  </si>
  <si>
    <t>1300*800*1800</t>
    <phoneticPr fontId="2" type="noConversion"/>
  </si>
  <si>
    <t>1800*800*1800</t>
    <phoneticPr fontId="2" type="noConversion"/>
  </si>
  <si>
    <t>모델명</t>
    <phoneticPr fontId="2" type="noConversion"/>
  </si>
  <si>
    <t>제조사</t>
    <phoneticPr fontId="2" type="noConversion"/>
  </si>
  <si>
    <t>제작</t>
    <phoneticPr fontId="2" type="noConversion"/>
  </si>
  <si>
    <t>TWA-1315</t>
    <phoneticPr fontId="2" type="noConversion"/>
  </si>
  <si>
    <t>코릴</t>
    <phoneticPr fontId="2" type="noConversion"/>
  </si>
  <si>
    <t>340*110*400</t>
    <phoneticPr fontId="2" type="noConversion"/>
  </si>
  <si>
    <t>자동식기세척기</t>
    <phoneticPr fontId="2" type="noConversion"/>
  </si>
  <si>
    <t>내쇼날</t>
    <phoneticPr fontId="2" type="noConversion"/>
  </si>
  <si>
    <t>거산케이앤씨</t>
    <phoneticPr fontId="2" type="noConversion"/>
  </si>
  <si>
    <t>신영글로벌</t>
    <phoneticPr fontId="2" type="noConversion"/>
  </si>
  <si>
    <t>하인스</t>
    <phoneticPr fontId="2" type="noConversion"/>
  </si>
  <si>
    <t>700*750*450</t>
    <phoneticPr fontId="2" type="noConversion"/>
  </si>
  <si>
    <t>화진정공</t>
    <phoneticPr fontId="2" type="noConversion"/>
  </si>
  <si>
    <t>1340*780*1500</t>
    <phoneticPr fontId="2" type="noConversion"/>
  </si>
  <si>
    <t>RDW-120</t>
    <phoneticPr fontId="2" type="noConversion"/>
  </si>
  <si>
    <t>린나이</t>
    <phoneticPr fontId="2" type="noConversion"/>
  </si>
  <si>
    <t>HGS-812H</t>
    <phoneticPr fontId="2" type="noConversion"/>
  </si>
  <si>
    <t>유니크대성</t>
    <phoneticPr fontId="2" type="noConversion"/>
  </si>
  <si>
    <t>대신전기</t>
    <phoneticPr fontId="2" type="noConversion"/>
  </si>
  <si>
    <t>610*490*1300</t>
    <phoneticPr fontId="2" type="noConversion"/>
  </si>
  <si>
    <t>간냉/에버젠</t>
    <phoneticPr fontId="2" type="noConversion"/>
  </si>
  <si>
    <t>이시다</t>
    <phoneticPr fontId="2" type="noConversion"/>
  </si>
  <si>
    <t>대성</t>
    <phoneticPr fontId="2" type="noConversion"/>
  </si>
  <si>
    <t>별도 - 직접구입</t>
    <phoneticPr fontId="2" type="noConversion"/>
  </si>
  <si>
    <t>블루버드</t>
    <phoneticPr fontId="2" type="noConversion"/>
  </si>
  <si>
    <t>HGS-834D</t>
    <phoneticPr fontId="2" type="noConversion"/>
  </si>
  <si>
    <t>430*750*980</t>
    <phoneticPr fontId="2" type="noConversion"/>
  </si>
  <si>
    <t>로스타/스텐</t>
    <phoneticPr fontId="2" type="noConversion"/>
  </si>
  <si>
    <t>365*160</t>
    <phoneticPr fontId="2" type="noConversion"/>
  </si>
  <si>
    <t>성일</t>
    <phoneticPr fontId="2" type="noConversion"/>
  </si>
  <si>
    <t>불판/석쇠별도</t>
    <phoneticPr fontId="2" type="noConversion"/>
  </si>
  <si>
    <t>575*683*1077</t>
    <phoneticPr fontId="2" type="noConversion"/>
  </si>
  <si>
    <t>ADC-MS80</t>
    <phoneticPr fontId="2" type="noConversion"/>
  </si>
  <si>
    <t>850*500*930</t>
    <phoneticPr fontId="2" type="noConversion"/>
  </si>
  <si>
    <t>USD-222RAR</t>
    <phoneticPr fontId="2" type="noConversion"/>
  </si>
  <si>
    <t>210*400*620</t>
    <phoneticPr fontId="2" type="noConversion"/>
  </si>
  <si>
    <t>HMV-200</t>
    <phoneticPr fontId="2" type="noConversion"/>
  </si>
  <si>
    <t>650*580*1890</t>
    <phoneticPr fontId="2" type="noConversion"/>
  </si>
  <si>
    <t>HGS-814H</t>
    <phoneticPr fontId="2" type="noConversion"/>
  </si>
  <si>
    <t>T&amp;B 테크놀러지</t>
    <phoneticPr fontId="2" type="noConversion"/>
  </si>
  <si>
    <t>방열벽 (단열재)</t>
    <phoneticPr fontId="2" type="noConversion"/>
  </si>
  <si>
    <t>가스면렌지</t>
    <phoneticPr fontId="2" type="noConversion"/>
  </si>
  <si>
    <t>운송비</t>
    <phoneticPr fontId="2" type="noConversion"/>
  </si>
  <si>
    <t>별도구매</t>
    <phoneticPr fontId="2" type="noConversion"/>
  </si>
  <si>
    <t>별도 조정</t>
    <phoneticPr fontId="2" type="noConversion"/>
  </si>
  <si>
    <t>8000*900*30 를 2개설치</t>
    <phoneticPr fontId="2" type="noConversion"/>
  </si>
  <si>
    <t>상하부선반으로 교체</t>
    <phoneticPr fontId="2" type="noConversion"/>
  </si>
  <si>
    <t>2조로 변경</t>
    <phoneticPr fontId="2" type="noConversion"/>
  </si>
  <si>
    <t>실측후 수량,크기변경</t>
    <phoneticPr fontId="2" type="noConversion"/>
  </si>
  <si>
    <t>청호</t>
    <phoneticPr fontId="2" type="noConversion"/>
  </si>
  <si>
    <t>수의계약가능금액</t>
    <phoneticPr fontId="2" type="noConversion"/>
  </si>
  <si>
    <t>청호/T&amp;B 테크놀러지</t>
    <phoneticPr fontId="2" type="noConversion"/>
  </si>
  <si>
    <t>크기에에따른 별도</t>
    <phoneticPr fontId="2" type="noConversion"/>
  </si>
  <si>
    <t>대형/소형 실측후주문</t>
    <phoneticPr fontId="2" type="noConversion"/>
  </si>
  <si>
    <t>별도수량조정(개별)</t>
    <phoneticPr fontId="2" type="noConversion"/>
  </si>
  <si>
    <t>(7개로 변경/실측후 주문</t>
    <phoneticPr fontId="2" type="noConversion"/>
  </si>
  <si>
    <t xml:space="preserve">   견  적     내  역  서 (부가세 포함가)</t>
    <phoneticPr fontId="2" type="noConversion"/>
  </si>
  <si>
    <t>부가세</t>
    <phoneticPr fontId="2" type="noConversion"/>
  </si>
  <si>
    <t>합계</t>
    <phoneticPr fontId="2" type="noConversion"/>
  </si>
  <si>
    <t>개별금액</t>
    <phoneticPr fontId="2" type="noConversion"/>
  </si>
  <si>
    <t>방열판(렌즈벽면부착용)</t>
    <phoneticPr fontId="2" type="noConversion"/>
  </si>
  <si>
    <t>1600*700*850조정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</si>
</sst>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&quot;₩&quot;#,##0\ 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i/>
      <sz val="11"/>
      <color rgb="FF0000FF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41" fontId="4" fillId="0" borderId="0" xfId="1" applyFont="1" applyAlignment="1">
      <alignment vertical="center"/>
    </xf>
    <xf numFmtId="0" fontId="4" fillId="0" borderId="0" xfId="7" applyFont="1">
      <alignment vertical="center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horizontal="left" vertical="center"/>
    </xf>
    <xf numFmtId="0" fontId="5" fillId="0" borderId="0" xfId="7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49" fontId="5" fillId="0" borderId="0" xfId="7" applyNumberFormat="1" applyFont="1" applyBorder="1" applyAlignment="1">
      <alignment horizontal="left" vertical="center"/>
    </xf>
    <xf numFmtId="49" fontId="5" fillId="0" borderId="0" xfId="7" quotePrefix="1" applyNumberFormat="1" applyFont="1" applyBorder="1" applyAlignment="1">
      <alignment horizontal="left" vertical="center"/>
    </xf>
    <xf numFmtId="49" fontId="5" fillId="0" borderId="0" xfId="7" quotePrefix="1" applyNumberFormat="1" applyFont="1" applyBorder="1" applyAlignment="1">
      <alignment horizontal="center" vertical="center"/>
    </xf>
    <xf numFmtId="49" fontId="4" fillId="0" borderId="0" xfId="7" quotePrefix="1" applyNumberFormat="1" applyFont="1" applyBorder="1" applyAlignment="1">
      <alignment horizontal="center" vertical="center"/>
    </xf>
    <xf numFmtId="41" fontId="4" fillId="0" borderId="2" xfId="1" applyFont="1" applyBorder="1" applyAlignment="1">
      <alignment vertical="center"/>
    </xf>
    <xf numFmtId="41" fontId="4" fillId="0" borderId="3" xfId="1" applyFont="1" applyBorder="1" applyAlignment="1">
      <alignment vertical="center"/>
    </xf>
    <xf numFmtId="41" fontId="4" fillId="0" borderId="3" xfId="1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 shrinkToFit="1"/>
    </xf>
    <xf numFmtId="0" fontId="4" fillId="0" borderId="4" xfId="7" applyFont="1" applyBorder="1" applyAlignment="1">
      <alignment horizontal="center" vertical="center" shrinkToFit="1"/>
    </xf>
    <xf numFmtId="0" fontId="4" fillId="0" borderId="3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5" fillId="0" borderId="1" xfId="7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4" applyNumberFormat="1" applyFont="1" applyBorder="1" applyAlignment="1">
      <alignment horizontal="center" vertical="center" shrinkToFit="1"/>
    </xf>
    <xf numFmtId="0" fontId="4" fillId="0" borderId="1" xfId="1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1" fontId="4" fillId="0" borderId="1" xfId="4" applyFont="1" applyBorder="1">
      <alignment vertical="center"/>
    </xf>
    <xf numFmtId="0" fontId="4" fillId="0" borderId="1" xfId="7" applyFont="1" applyBorder="1">
      <alignment vertical="center"/>
    </xf>
    <xf numFmtId="0" fontId="4" fillId="0" borderId="1" xfId="4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41" fontId="4" fillId="0" borderId="1" xfId="4" applyFont="1" applyFill="1" applyBorder="1" applyAlignment="1">
      <alignment horizontal="right" vertical="center"/>
    </xf>
    <xf numFmtId="0" fontId="4" fillId="0" borderId="1" xfId="7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3" applyNumberFormat="1" applyFont="1" applyFill="1" applyBorder="1" applyAlignment="1">
      <alignment horizontal="center" vertical="center" shrinkToFit="1"/>
    </xf>
    <xf numFmtId="41" fontId="4" fillId="0" borderId="1" xfId="3" applyFont="1" applyFill="1" applyBorder="1" applyAlignment="1">
      <alignment horizontal="center" vertical="center" wrapText="1"/>
    </xf>
    <xf numFmtId="41" fontId="4" fillId="0" borderId="1" xfId="4" applyFont="1" applyFill="1" applyBorder="1">
      <alignment vertical="center"/>
    </xf>
    <xf numFmtId="0" fontId="4" fillId="0" borderId="1" xfId="7" applyFont="1" applyBorder="1" applyAlignment="1">
      <alignment horizontal="center" vertical="center"/>
    </xf>
    <xf numFmtId="0" fontId="4" fillId="2" borderId="1" xfId="7" applyFont="1" applyFill="1" applyBorder="1">
      <alignment vertical="center"/>
    </xf>
    <xf numFmtId="0" fontId="8" fillId="0" borderId="0" xfId="7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4" applyNumberFormat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right" vertical="center"/>
    </xf>
    <xf numFmtId="41" fontId="4" fillId="2" borderId="1" xfId="4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quotePrefix="1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4" applyNumberFormat="1" applyFont="1" applyFill="1" applyBorder="1" applyAlignment="1">
      <alignment horizontal="center" vertical="center" shrinkToFit="1"/>
    </xf>
    <xf numFmtId="0" fontId="4" fillId="3" borderId="1" xfId="7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176" fontId="4" fillId="3" borderId="1" xfId="4" applyNumberFormat="1" applyFont="1" applyFill="1" applyBorder="1" applyAlignment="1">
      <alignment horizontal="right" vertical="center"/>
    </xf>
    <xf numFmtId="0" fontId="4" fillId="3" borderId="5" xfId="7" applyFont="1" applyFill="1" applyBorder="1">
      <alignment vertical="center"/>
    </xf>
  </cellXfs>
  <cellStyles count="8">
    <cellStyle name="쉼표 [0]" xfId="1" builtinId="6"/>
    <cellStyle name="쉼표 [0] 2" xfId="2"/>
    <cellStyle name="쉼표 [0] 3" xfId="3"/>
    <cellStyle name="쉼표 [0] 4" xfId="4"/>
    <cellStyle name="표준" xfId="0" builtinId="0"/>
    <cellStyle name="표준 2" xfId="5"/>
    <cellStyle name="표준 3" xfId="6"/>
    <cellStyle name="표준_마산광려중학교" xfId="7"/>
  </cellStyles>
  <dxfs count="0"/>
  <tableStyles count="0" defaultTableStyle="TableStyleMedium9" defaultPivotStyle="PivotStyleLight16"/>
  <colors>
    <mruColors>
      <color rgb="FFFFFFE5"/>
      <color rgb="FFFEF4EC"/>
      <color rgb="FFFFFFCC"/>
      <color rgb="FFFFFFE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view="pageBreakPreview" zoomScaleNormal="80" zoomScaleSheetLayoutView="100" workbookViewId="0">
      <pane ySplit="3" topLeftCell="A4" activePane="bottomLeft" state="frozen"/>
      <selection activeCell="M8" sqref="M8"/>
      <selection pane="bottomLeft" activeCell="D42" sqref="D42"/>
    </sheetView>
  </sheetViews>
  <sheetFormatPr defaultColWidth="8.8984375" defaultRowHeight="15.6"/>
  <cols>
    <col min="1" max="1" width="8" style="3" customWidth="1"/>
    <col min="2" max="2" width="22.296875" style="4" bestFit="1" customWidth="1"/>
    <col min="3" max="3" width="14.296875" style="3" customWidth="1"/>
    <col min="4" max="4" width="10.796875" style="6" customWidth="1"/>
    <col min="5" max="5" width="8.796875" style="3" customWidth="1"/>
    <col min="6" max="6" width="5" style="3" bestFit="1" customWidth="1"/>
    <col min="7" max="10" width="19.69921875" style="6" customWidth="1"/>
    <col min="11" max="11" width="22.59765625" style="2" customWidth="1"/>
    <col min="12" max="16384" width="8.8984375" style="2"/>
  </cols>
  <sheetData>
    <row r="1" spans="1:11" ht="34.5" customHeight="1">
      <c r="A1" s="38" t="s">
        <v>272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100000000000001" customHeight="1">
      <c r="A2" s="7"/>
      <c r="B2" s="8"/>
      <c r="C2" s="9"/>
      <c r="D2" s="10"/>
      <c r="E2" s="10"/>
      <c r="F2" s="9"/>
      <c r="G2" s="9"/>
      <c r="H2" s="9"/>
      <c r="I2" s="9"/>
      <c r="J2" s="9"/>
    </row>
    <row r="3" spans="1:11" s="5" customFormat="1" ht="23.1" customHeight="1">
      <c r="A3" s="17" t="s">
        <v>2</v>
      </c>
      <c r="B3" s="17" t="s">
        <v>0</v>
      </c>
      <c r="C3" s="17" t="s">
        <v>1</v>
      </c>
      <c r="D3" s="18" t="s">
        <v>216</v>
      </c>
      <c r="E3" s="17" t="s">
        <v>217</v>
      </c>
      <c r="F3" s="17" t="s">
        <v>3</v>
      </c>
      <c r="G3" s="18" t="s">
        <v>4</v>
      </c>
      <c r="H3" s="18" t="s">
        <v>275</v>
      </c>
      <c r="I3" s="18" t="s">
        <v>273</v>
      </c>
      <c r="J3" s="18" t="s">
        <v>274</v>
      </c>
      <c r="K3" s="19" t="s">
        <v>260</v>
      </c>
    </row>
    <row r="4" spans="1:11" ht="23.1" customHeight="1">
      <c r="A4" s="20"/>
      <c r="B4" s="21" t="s">
        <v>87</v>
      </c>
      <c r="C4" s="20"/>
      <c r="D4" s="22"/>
      <c r="E4" s="23"/>
      <c r="F4" s="24"/>
      <c r="G4" s="25"/>
      <c r="H4" s="25"/>
      <c r="I4" s="25"/>
      <c r="J4" s="25">
        <f t="shared" ref="J4:J35" si="0">H4*1.1</f>
        <v>0</v>
      </c>
      <c r="K4" s="26"/>
    </row>
    <row r="5" spans="1:11" ht="23.1" customHeight="1">
      <c r="A5" s="39" t="s">
        <v>8</v>
      </c>
      <c r="B5" s="46" t="s">
        <v>88</v>
      </c>
      <c r="C5" s="39" t="s">
        <v>90</v>
      </c>
      <c r="D5" s="41"/>
      <c r="E5" s="42" t="s">
        <v>237</v>
      </c>
      <c r="F5" s="43">
        <v>1</v>
      </c>
      <c r="G5" s="45"/>
      <c r="H5" s="45"/>
      <c r="I5" s="45"/>
      <c r="J5" s="45">
        <f t="shared" si="0"/>
        <v>0</v>
      </c>
      <c r="K5" s="37" t="s">
        <v>259</v>
      </c>
    </row>
    <row r="6" spans="1:11" ht="23.1" customHeight="1">
      <c r="A6" s="39" t="s">
        <v>9</v>
      </c>
      <c r="B6" s="47" t="s">
        <v>89</v>
      </c>
      <c r="C6" s="48" t="s">
        <v>91</v>
      </c>
      <c r="D6" s="41" t="s">
        <v>91</v>
      </c>
      <c r="E6" s="42" t="s">
        <v>238</v>
      </c>
      <c r="F6" s="39">
        <v>1</v>
      </c>
      <c r="G6" s="45"/>
      <c r="H6" s="45"/>
      <c r="I6" s="45"/>
      <c r="J6" s="45">
        <f t="shared" si="0"/>
        <v>0</v>
      </c>
      <c r="K6" s="37" t="s">
        <v>259</v>
      </c>
    </row>
    <row r="7" spans="1:11" ht="23.1" customHeight="1">
      <c r="A7" s="39" t="s">
        <v>120</v>
      </c>
      <c r="B7" s="40" t="s">
        <v>92</v>
      </c>
      <c r="C7" s="39" t="s">
        <v>93</v>
      </c>
      <c r="D7" s="41" t="s">
        <v>218</v>
      </c>
      <c r="E7" s="42"/>
      <c r="F7" s="43"/>
      <c r="G7" s="44"/>
      <c r="H7" s="44"/>
      <c r="I7" s="44"/>
      <c r="J7" s="44">
        <f t="shared" si="0"/>
        <v>0</v>
      </c>
      <c r="K7" s="37" t="s">
        <v>259</v>
      </c>
    </row>
    <row r="8" spans="1:11" ht="23.1" customHeight="1">
      <c r="A8" s="20" t="s">
        <v>121</v>
      </c>
      <c r="B8" s="28" t="s">
        <v>94</v>
      </c>
      <c r="C8" s="20" t="s">
        <v>95</v>
      </c>
      <c r="D8" s="27" t="s">
        <v>218</v>
      </c>
      <c r="E8" s="23"/>
      <c r="F8" s="24">
        <v>7</v>
      </c>
      <c r="G8" s="29"/>
      <c r="H8" s="29"/>
      <c r="I8" s="29"/>
      <c r="J8" s="29"/>
      <c r="K8" s="26" t="s">
        <v>271</v>
      </c>
    </row>
    <row r="9" spans="1:11" ht="23.1" customHeight="1">
      <c r="A9" s="20" t="s">
        <v>10</v>
      </c>
      <c r="B9" s="28" t="s">
        <v>96</v>
      </c>
      <c r="C9" s="20" t="s">
        <v>97</v>
      </c>
      <c r="D9" s="27" t="s">
        <v>232</v>
      </c>
      <c r="E9" s="23" t="s">
        <v>226</v>
      </c>
      <c r="F9" s="24">
        <v>1</v>
      </c>
      <c r="G9" s="29"/>
      <c r="H9" s="29">
        <f t="shared" ref="H9:H39" si="1">G9*F9</f>
        <v>0</v>
      </c>
      <c r="I9" s="29"/>
      <c r="J9" s="29">
        <f t="shared" si="0"/>
        <v>0</v>
      </c>
      <c r="K9" s="26"/>
    </row>
    <row r="10" spans="1:11" ht="23.1" customHeight="1">
      <c r="A10" s="20" t="s">
        <v>11</v>
      </c>
      <c r="B10" s="28" t="s">
        <v>98</v>
      </c>
      <c r="C10" s="20" t="s">
        <v>99</v>
      </c>
      <c r="D10" s="27" t="s">
        <v>218</v>
      </c>
      <c r="E10" s="23"/>
      <c r="F10" s="24">
        <v>1</v>
      </c>
      <c r="G10" s="29"/>
      <c r="H10" s="29">
        <f t="shared" si="1"/>
        <v>0</v>
      </c>
      <c r="I10" s="29"/>
      <c r="J10" s="29">
        <f t="shared" si="0"/>
        <v>0</v>
      </c>
      <c r="K10" s="26"/>
    </row>
    <row r="11" spans="1:11" ht="23.1" customHeight="1">
      <c r="A11" s="20" t="s">
        <v>12</v>
      </c>
      <c r="B11" s="28" t="s">
        <v>100</v>
      </c>
      <c r="C11" s="20" t="s">
        <v>101</v>
      </c>
      <c r="D11" s="27" t="s">
        <v>240</v>
      </c>
      <c r="E11" s="23"/>
      <c r="F11" s="24">
        <v>2</v>
      </c>
      <c r="G11" s="29"/>
      <c r="H11" s="29">
        <f t="shared" si="1"/>
        <v>0</v>
      </c>
      <c r="I11" s="29"/>
      <c r="J11" s="29">
        <f t="shared" si="0"/>
        <v>0</v>
      </c>
      <c r="K11" s="26"/>
    </row>
    <row r="12" spans="1:11" ht="23.1" customHeight="1">
      <c r="A12" s="20" t="s">
        <v>13</v>
      </c>
      <c r="B12" s="28" t="s">
        <v>102</v>
      </c>
      <c r="C12" s="20" t="s">
        <v>103</v>
      </c>
      <c r="D12" s="27" t="s">
        <v>218</v>
      </c>
      <c r="E12" s="23"/>
      <c r="F12" s="24">
        <v>1</v>
      </c>
      <c r="G12" s="29"/>
      <c r="H12" s="29">
        <f t="shared" si="1"/>
        <v>0</v>
      </c>
      <c r="I12" s="29"/>
      <c r="J12" s="29">
        <f t="shared" si="0"/>
        <v>0</v>
      </c>
      <c r="K12" s="26"/>
    </row>
    <row r="13" spans="1:11" ht="23.1" customHeight="1">
      <c r="A13" s="20" t="s">
        <v>14</v>
      </c>
      <c r="B13" s="28" t="s">
        <v>104</v>
      </c>
      <c r="C13" s="20" t="s">
        <v>105</v>
      </c>
      <c r="D13" s="27" t="s">
        <v>219</v>
      </c>
      <c r="E13" s="23" t="s">
        <v>220</v>
      </c>
      <c r="F13" s="24">
        <v>1</v>
      </c>
      <c r="G13" s="29"/>
      <c r="H13" s="29">
        <f t="shared" si="1"/>
        <v>0</v>
      </c>
      <c r="I13" s="29"/>
      <c r="J13" s="29">
        <f t="shared" si="0"/>
        <v>0</v>
      </c>
      <c r="K13" s="26"/>
    </row>
    <row r="14" spans="1:11" ht="23.1" customHeight="1">
      <c r="A14" s="39" t="s">
        <v>15</v>
      </c>
      <c r="B14" s="40" t="s">
        <v>7</v>
      </c>
      <c r="C14" s="39" t="s">
        <v>106</v>
      </c>
      <c r="D14" s="41"/>
      <c r="E14" s="42" t="s">
        <v>85</v>
      </c>
      <c r="F14" s="43">
        <v>1</v>
      </c>
      <c r="G14" s="44"/>
      <c r="H14" s="44">
        <f t="shared" si="1"/>
        <v>0</v>
      </c>
      <c r="I14" s="44"/>
      <c r="J14" s="44">
        <f t="shared" si="0"/>
        <v>0</v>
      </c>
      <c r="K14" s="44" t="s">
        <v>239</v>
      </c>
    </row>
    <row r="15" spans="1:11" ht="23.1" customHeight="1">
      <c r="A15" s="39" t="s">
        <v>16</v>
      </c>
      <c r="B15" s="46" t="s">
        <v>6</v>
      </c>
      <c r="C15" s="39" t="s">
        <v>107</v>
      </c>
      <c r="D15" s="41"/>
      <c r="E15" s="42" t="s">
        <v>85</v>
      </c>
      <c r="F15" s="43">
        <v>1</v>
      </c>
      <c r="G15" s="45"/>
      <c r="H15" s="45">
        <f t="shared" si="1"/>
        <v>0</v>
      </c>
      <c r="I15" s="45"/>
      <c r="J15" s="45">
        <f t="shared" si="0"/>
        <v>0</v>
      </c>
      <c r="K15" s="44" t="s">
        <v>239</v>
      </c>
    </row>
    <row r="16" spans="1:11" ht="23.1" customHeight="1">
      <c r="A16" s="39" t="s">
        <v>17</v>
      </c>
      <c r="B16" s="46" t="s">
        <v>108</v>
      </c>
      <c r="C16" s="39" t="s">
        <v>109</v>
      </c>
      <c r="D16" s="41"/>
      <c r="E16" s="42" t="s">
        <v>85</v>
      </c>
      <c r="F16" s="43">
        <v>1</v>
      </c>
      <c r="G16" s="45"/>
      <c r="H16" s="45">
        <f t="shared" si="1"/>
        <v>0</v>
      </c>
      <c r="I16" s="45"/>
      <c r="J16" s="45">
        <f t="shared" si="0"/>
        <v>0</v>
      </c>
      <c r="K16" s="44" t="s">
        <v>239</v>
      </c>
    </row>
    <row r="17" spans="1:11" ht="23.1" customHeight="1">
      <c r="A17" s="20" t="s">
        <v>18</v>
      </c>
      <c r="B17" s="28" t="s">
        <v>110</v>
      </c>
      <c r="C17" s="20" t="s">
        <v>111</v>
      </c>
      <c r="D17" s="27" t="s">
        <v>218</v>
      </c>
      <c r="E17" s="23"/>
      <c r="F17" s="24">
        <v>2</v>
      </c>
      <c r="G17" s="29"/>
      <c r="H17" s="29">
        <f t="shared" si="1"/>
        <v>0</v>
      </c>
      <c r="I17" s="29"/>
      <c r="J17" s="29">
        <f t="shared" si="0"/>
        <v>0</v>
      </c>
      <c r="K17" s="26"/>
    </row>
    <row r="18" spans="1:11" ht="23.1" customHeight="1">
      <c r="A18" s="20" t="s">
        <v>19</v>
      </c>
      <c r="B18" s="28" t="s">
        <v>5</v>
      </c>
      <c r="C18" s="20" t="s">
        <v>112</v>
      </c>
      <c r="D18" s="27"/>
      <c r="E18" s="30" t="s">
        <v>223</v>
      </c>
      <c r="F18" s="24">
        <v>2</v>
      </c>
      <c r="G18" s="29"/>
      <c r="H18" s="29">
        <f t="shared" si="1"/>
        <v>0</v>
      </c>
      <c r="I18" s="29"/>
      <c r="J18" s="29">
        <f t="shared" si="0"/>
        <v>0</v>
      </c>
      <c r="K18" s="26"/>
    </row>
    <row r="19" spans="1:11" ht="23.1" customHeight="1">
      <c r="A19" s="20" t="s">
        <v>20</v>
      </c>
      <c r="B19" s="28" t="s">
        <v>113</v>
      </c>
      <c r="C19" s="20" t="s">
        <v>221</v>
      </c>
      <c r="D19" s="27" t="s">
        <v>218</v>
      </c>
      <c r="E19" s="23"/>
      <c r="F19" s="24">
        <v>1</v>
      </c>
      <c r="G19" s="29"/>
      <c r="H19" s="29">
        <f t="shared" si="1"/>
        <v>0</v>
      </c>
      <c r="I19" s="29"/>
      <c r="J19" s="29">
        <f t="shared" si="0"/>
        <v>0</v>
      </c>
      <c r="K19" s="26"/>
    </row>
    <row r="20" spans="1:11" ht="23.1" customHeight="1">
      <c r="A20" s="20" t="s">
        <v>21</v>
      </c>
      <c r="B20" s="28" t="s">
        <v>114</v>
      </c>
      <c r="C20" s="20" t="s">
        <v>116</v>
      </c>
      <c r="D20" s="27" t="s">
        <v>218</v>
      </c>
      <c r="E20" s="23"/>
      <c r="F20" s="24">
        <v>4</v>
      </c>
      <c r="G20" s="29"/>
      <c r="H20" s="29">
        <f t="shared" si="1"/>
        <v>0</v>
      </c>
      <c r="I20" s="29"/>
      <c r="J20" s="29">
        <f t="shared" si="0"/>
        <v>0</v>
      </c>
      <c r="K20" s="26" t="s">
        <v>270</v>
      </c>
    </row>
    <row r="21" spans="1:11" ht="23.1" customHeight="1">
      <c r="A21" s="20" t="s">
        <v>22</v>
      </c>
      <c r="B21" s="28" t="s">
        <v>114</v>
      </c>
      <c r="C21" s="20" t="s">
        <v>117</v>
      </c>
      <c r="D21" s="27" t="s">
        <v>218</v>
      </c>
      <c r="E21" s="23"/>
      <c r="F21" s="24">
        <v>3</v>
      </c>
      <c r="G21" s="29"/>
      <c r="H21" s="29">
        <f t="shared" si="1"/>
        <v>0</v>
      </c>
      <c r="I21" s="29"/>
      <c r="J21" s="29">
        <f t="shared" si="0"/>
        <v>0</v>
      </c>
      <c r="K21" s="26" t="s">
        <v>270</v>
      </c>
    </row>
    <row r="22" spans="1:11" ht="23.1" customHeight="1">
      <c r="A22" s="20" t="s">
        <v>23</v>
      </c>
      <c r="B22" s="28" t="s">
        <v>114</v>
      </c>
      <c r="C22" s="20" t="s">
        <v>118</v>
      </c>
      <c r="D22" s="27" t="s">
        <v>218</v>
      </c>
      <c r="E22" s="23"/>
      <c r="F22" s="24">
        <v>5</v>
      </c>
      <c r="G22" s="29"/>
      <c r="H22" s="29">
        <f t="shared" si="1"/>
        <v>0</v>
      </c>
      <c r="I22" s="29"/>
      <c r="J22" s="29">
        <f t="shared" si="0"/>
        <v>0</v>
      </c>
      <c r="K22" s="26" t="s">
        <v>270</v>
      </c>
    </row>
    <row r="23" spans="1:11" ht="23.1" customHeight="1">
      <c r="A23" s="20" t="s">
        <v>24</v>
      </c>
      <c r="B23" s="28" t="s">
        <v>115</v>
      </c>
      <c r="C23" s="20" t="s">
        <v>119</v>
      </c>
      <c r="D23" s="27"/>
      <c r="E23" s="30"/>
      <c r="F23" s="24">
        <v>1</v>
      </c>
      <c r="G23" s="29"/>
      <c r="H23" s="29">
        <f t="shared" si="1"/>
        <v>0</v>
      </c>
      <c r="I23" s="29"/>
      <c r="J23" s="29">
        <f t="shared" si="0"/>
        <v>0</v>
      </c>
      <c r="K23" s="26"/>
    </row>
    <row r="24" spans="1:11" ht="23.1" customHeight="1">
      <c r="A24" s="20"/>
      <c r="B24" s="21" t="s">
        <v>122</v>
      </c>
      <c r="C24" s="20"/>
      <c r="D24" s="27"/>
      <c r="E24" s="23"/>
      <c r="F24" s="24"/>
      <c r="G24" s="29"/>
      <c r="H24" s="29">
        <f t="shared" si="1"/>
        <v>0</v>
      </c>
      <c r="I24" s="29"/>
      <c r="J24" s="29">
        <f t="shared" si="0"/>
        <v>0</v>
      </c>
      <c r="K24" s="26"/>
    </row>
    <row r="25" spans="1:11" ht="23.1" customHeight="1">
      <c r="A25" s="20" t="s">
        <v>27</v>
      </c>
      <c r="B25" s="31" t="s">
        <v>123</v>
      </c>
      <c r="C25" s="20" t="s">
        <v>235</v>
      </c>
      <c r="D25" s="27" t="s">
        <v>241</v>
      </c>
      <c r="E25" s="23" t="s">
        <v>226</v>
      </c>
      <c r="F25" s="24">
        <v>1</v>
      </c>
      <c r="G25" s="29"/>
      <c r="H25" s="29">
        <f t="shared" si="1"/>
        <v>0</v>
      </c>
      <c r="I25" s="29"/>
      <c r="J25" s="29">
        <f t="shared" si="0"/>
        <v>0</v>
      </c>
      <c r="K25" s="26"/>
    </row>
    <row r="26" spans="1:11" ht="23.1" customHeight="1">
      <c r="A26" s="20" t="s">
        <v>28</v>
      </c>
      <c r="B26" s="32" t="s">
        <v>124</v>
      </c>
      <c r="C26" s="20" t="s">
        <v>227</v>
      </c>
      <c r="D26" s="33" t="s">
        <v>218</v>
      </c>
      <c r="E26" s="23" t="s">
        <v>224</v>
      </c>
      <c r="F26" s="24">
        <v>2</v>
      </c>
      <c r="G26" s="34"/>
      <c r="H26" s="34">
        <f t="shared" si="1"/>
        <v>0</v>
      </c>
      <c r="I26" s="34"/>
      <c r="J26" s="34">
        <f t="shared" si="0"/>
        <v>0</v>
      </c>
      <c r="K26" s="26"/>
    </row>
    <row r="27" spans="1:11" ht="23.1" customHeight="1">
      <c r="A27" s="20" t="s">
        <v>127</v>
      </c>
      <c r="B27" s="28" t="s">
        <v>125</v>
      </c>
      <c r="C27" s="20" t="s">
        <v>126</v>
      </c>
      <c r="D27" s="27" t="s">
        <v>218</v>
      </c>
      <c r="E27" s="23"/>
      <c r="F27" s="24">
        <v>1</v>
      </c>
      <c r="G27" s="29"/>
      <c r="H27" s="29">
        <f t="shared" si="1"/>
        <v>0</v>
      </c>
      <c r="I27" s="29"/>
      <c r="J27" s="29">
        <f t="shared" si="0"/>
        <v>0</v>
      </c>
      <c r="K27" s="26"/>
    </row>
    <row r="28" spans="1:11" ht="23.1" customHeight="1">
      <c r="A28" s="20" t="s">
        <v>31</v>
      </c>
      <c r="B28" s="28" t="s">
        <v>102</v>
      </c>
      <c r="C28" s="20" t="s">
        <v>129</v>
      </c>
      <c r="D28" s="27" t="s">
        <v>218</v>
      </c>
      <c r="E28" s="23"/>
      <c r="F28" s="24">
        <v>1</v>
      </c>
      <c r="G28" s="29"/>
      <c r="H28" s="29">
        <f t="shared" si="1"/>
        <v>0</v>
      </c>
      <c r="I28" s="29"/>
      <c r="J28" s="29">
        <f t="shared" si="0"/>
        <v>0</v>
      </c>
      <c r="K28" s="26"/>
    </row>
    <row r="29" spans="1:11" ht="23.1" customHeight="1">
      <c r="A29" s="20" t="s">
        <v>32</v>
      </c>
      <c r="B29" s="28" t="s">
        <v>94</v>
      </c>
      <c r="C29" s="20" t="s">
        <v>130</v>
      </c>
      <c r="D29" s="27" t="s">
        <v>218</v>
      </c>
      <c r="E29" s="23"/>
      <c r="F29" s="24">
        <v>1</v>
      </c>
      <c r="G29" s="29"/>
      <c r="H29" s="29">
        <f t="shared" si="1"/>
        <v>0</v>
      </c>
      <c r="I29" s="29"/>
      <c r="J29" s="29">
        <f t="shared" si="0"/>
        <v>0</v>
      </c>
      <c r="K29" s="20" t="s">
        <v>277</v>
      </c>
    </row>
    <row r="30" spans="1:11" ht="23.1" customHeight="1">
      <c r="A30" s="20" t="s">
        <v>33</v>
      </c>
      <c r="B30" s="28" t="s">
        <v>5</v>
      </c>
      <c r="C30" s="20" t="s">
        <v>131</v>
      </c>
      <c r="D30" s="27"/>
      <c r="E30" s="23" t="s">
        <v>223</v>
      </c>
      <c r="F30" s="24">
        <v>1</v>
      </c>
      <c r="G30" s="29"/>
      <c r="H30" s="29">
        <f t="shared" si="1"/>
        <v>0</v>
      </c>
      <c r="I30" s="29"/>
      <c r="J30" s="29">
        <f t="shared" si="0"/>
        <v>0</v>
      </c>
      <c r="K30" s="20" t="s">
        <v>261</v>
      </c>
    </row>
    <row r="31" spans="1:11" ht="23.1" customHeight="1">
      <c r="A31" s="20" t="s">
        <v>34</v>
      </c>
      <c r="B31" s="28" t="s">
        <v>257</v>
      </c>
      <c r="C31" s="20" t="s">
        <v>132</v>
      </c>
      <c r="D31" s="33"/>
      <c r="E31" s="23" t="s">
        <v>86</v>
      </c>
      <c r="F31" s="24">
        <v>1</v>
      </c>
      <c r="G31" s="29"/>
      <c r="H31" s="29">
        <f t="shared" si="1"/>
        <v>0</v>
      </c>
      <c r="I31" s="29"/>
      <c r="J31" s="29">
        <f t="shared" si="0"/>
        <v>0</v>
      </c>
      <c r="K31" s="26"/>
    </row>
    <row r="32" spans="1:11" ht="23.1" customHeight="1">
      <c r="A32" s="20" t="s">
        <v>26</v>
      </c>
      <c r="B32" s="28" t="s">
        <v>125</v>
      </c>
      <c r="C32" s="20" t="s">
        <v>133</v>
      </c>
      <c r="D32" s="27" t="s">
        <v>218</v>
      </c>
      <c r="E32" s="23"/>
      <c r="F32" s="24">
        <v>1</v>
      </c>
      <c r="G32" s="29"/>
      <c r="H32" s="29">
        <f t="shared" si="1"/>
        <v>0</v>
      </c>
      <c r="I32" s="29"/>
      <c r="J32" s="29">
        <f t="shared" si="0"/>
        <v>0</v>
      </c>
      <c r="K32" s="26"/>
    </row>
    <row r="33" spans="1:11" ht="23.1" customHeight="1">
      <c r="A33" s="20" t="s">
        <v>35</v>
      </c>
      <c r="B33" s="28" t="s">
        <v>134</v>
      </c>
      <c r="C33" s="20" t="s">
        <v>135</v>
      </c>
      <c r="D33" s="27" t="s">
        <v>218</v>
      </c>
      <c r="E33" s="23"/>
      <c r="F33" s="24">
        <v>1</v>
      </c>
      <c r="G33" s="29"/>
      <c r="H33" s="29">
        <f t="shared" si="1"/>
        <v>0</v>
      </c>
      <c r="I33" s="29"/>
      <c r="J33" s="29">
        <f t="shared" si="0"/>
        <v>0</v>
      </c>
      <c r="K33" s="26"/>
    </row>
    <row r="34" spans="1:11" ht="23.1" customHeight="1">
      <c r="A34" s="20" t="s">
        <v>30</v>
      </c>
      <c r="B34" s="28" t="s">
        <v>137</v>
      </c>
      <c r="C34" s="20" t="s">
        <v>136</v>
      </c>
      <c r="D34" s="27"/>
      <c r="E34" s="23" t="s">
        <v>233</v>
      </c>
      <c r="F34" s="24">
        <v>1</v>
      </c>
      <c r="G34" s="29"/>
      <c r="H34" s="29">
        <f t="shared" si="1"/>
        <v>0</v>
      </c>
      <c r="I34" s="29"/>
      <c r="J34" s="29">
        <f t="shared" si="0"/>
        <v>0</v>
      </c>
      <c r="K34" s="26"/>
    </row>
    <row r="35" spans="1:11" ht="23.1" customHeight="1">
      <c r="A35" s="20" t="s">
        <v>128</v>
      </c>
      <c r="B35" s="28" t="s">
        <v>94</v>
      </c>
      <c r="C35" s="20" t="s">
        <v>138</v>
      </c>
      <c r="D35" s="27" t="s">
        <v>218</v>
      </c>
      <c r="E35" s="23"/>
      <c r="F35" s="24">
        <v>1</v>
      </c>
      <c r="G35" s="29"/>
      <c r="H35" s="29">
        <f t="shared" si="1"/>
        <v>0</v>
      </c>
      <c r="I35" s="29"/>
      <c r="J35" s="29">
        <f t="shared" si="0"/>
        <v>0</v>
      </c>
      <c r="K35" s="26"/>
    </row>
    <row r="36" spans="1:11" ht="23.1" customHeight="1">
      <c r="A36" s="20" t="s">
        <v>37</v>
      </c>
      <c r="B36" s="28" t="s">
        <v>139</v>
      </c>
      <c r="C36" s="20" t="s">
        <v>140</v>
      </c>
      <c r="D36" s="27" t="s">
        <v>218</v>
      </c>
      <c r="E36" s="23"/>
      <c r="F36" s="24">
        <v>1</v>
      </c>
      <c r="G36" s="29"/>
      <c r="H36" s="29">
        <f t="shared" si="1"/>
        <v>0</v>
      </c>
      <c r="I36" s="29"/>
      <c r="J36" s="29">
        <f t="shared" ref="J36:J67" si="2">H36*1.1</f>
        <v>0</v>
      </c>
      <c r="K36" s="26"/>
    </row>
    <row r="37" spans="1:11" ht="23.1" customHeight="1">
      <c r="A37" s="20" t="s">
        <v>38</v>
      </c>
      <c r="B37" s="28" t="s">
        <v>142</v>
      </c>
      <c r="C37" s="20" t="s">
        <v>129</v>
      </c>
      <c r="D37" s="27" t="s">
        <v>236</v>
      </c>
      <c r="E37" s="23" t="s">
        <v>233</v>
      </c>
      <c r="F37" s="24">
        <v>1</v>
      </c>
      <c r="G37" s="29"/>
      <c r="H37" s="29">
        <f t="shared" si="1"/>
        <v>0</v>
      </c>
      <c r="I37" s="29"/>
      <c r="J37" s="29">
        <f t="shared" si="2"/>
        <v>0</v>
      </c>
      <c r="K37" s="26"/>
    </row>
    <row r="38" spans="1:11" ht="23.1" customHeight="1">
      <c r="A38" s="20" t="s">
        <v>39</v>
      </c>
      <c r="B38" s="28" t="s">
        <v>143</v>
      </c>
      <c r="C38" s="20" t="s">
        <v>247</v>
      </c>
      <c r="D38" s="27" t="s">
        <v>248</v>
      </c>
      <c r="E38" s="23" t="s">
        <v>233</v>
      </c>
      <c r="F38" s="24">
        <v>1</v>
      </c>
      <c r="G38" s="29"/>
      <c r="H38" s="29">
        <f t="shared" si="1"/>
        <v>0</v>
      </c>
      <c r="I38" s="29"/>
      <c r="J38" s="29">
        <f t="shared" si="2"/>
        <v>0</v>
      </c>
      <c r="K38" s="26"/>
    </row>
    <row r="39" spans="1:11" ht="23.1" customHeight="1">
      <c r="A39" s="20" t="s">
        <v>40</v>
      </c>
      <c r="B39" s="28" t="s">
        <v>102</v>
      </c>
      <c r="C39" s="20" t="s">
        <v>144</v>
      </c>
      <c r="D39" s="27" t="s">
        <v>218</v>
      </c>
      <c r="E39" s="23"/>
      <c r="F39" s="24">
        <v>1</v>
      </c>
      <c r="G39" s="29"/>
      <c r="H39" s="29">
        <f t="shared" si="1"/>
        <v>0</v>
      </c>
      <c r="I39" s="29"/>
      <c r="J39" s="29">
        <f t="shared" si="2"/>
        <v>0</v>
      </c>
      <c r="K39" s="26"/>
    </row>
    <row r="40" spans="1:11" ht="23.1" customHeight="1">
      <c r="A40" s="20" t="s">
        <v>41</v>
      </c>
      <c r="B40" s="28" t="s">
        <v>104</v>
      </c>
      <c r="C40" s="20" t="s">
        <v>105</v>
      </c>
      <c r="D40" s="27" t="s">
        <v>219</v>
      </c>
      <c r="E40" s="23" t="s">
        <v>220</v>
      </c>
      <c r="F40" s="24">
        <v>3</v>
      </c>
      <c r="G40" s="29"/>
      <c r="H40" s="29">
        <f t="shared" ref="H40:H71" si="3">G40*F40</f>
        <v>0</v>
      </c>
      <c r="I40" s="29"/>
      <c r="J40" s="29">
        <f t="shared" si="2"/>
        <v>0</v>
      </c>
      <c r="K40" s="26"/>
    </row>
    <row r="41" spans="1:11" ht="23.1" customHeight="1">
      <c r="A41" s="20" t="s">
        <v>25</v>
      </c>
      <c r="B41" s="28" t="s">
        <v>145</v>
      </c>
      <c r="C41" s="20" t="s">
        <v>146</v>
      </c>
      <c r="D41" s="27" t="s">
        <v>218</v>
      </c>
      <c r="E41" s="23"/>
      <c r="F41" s="24">
        <v>1</v>
      </c>
      <c r="G41" s="29"/>
      <c r="H41" s="29">
        <f t="shared" si="3"/>
        <v>0</v>
      </c>
      <c r="I41" s="29"/>
      <c r="J41" s="29">
        <f t="shared" si="2"/>
        <v>0</v>
      </c>
      <c r="K41" s="26"/>
    </row>
    <row r="42" spans="1:11" ht="23.1" customHeight="1">
      <c r="A42" s="20" t="s">
        <v>42</v>
      </c>
      <c r="B42" s="28" t="s">
        <v>142</v>
      </c>
      <c r="C42" s="20" t="s">
        <v>147</v>
      </c>
      <c r="D42" s="27" t="s">
        <v>236</v>
      </c>
      <c r="E42" s="27" t="s">
        <v>233</v>
      </c>
      <c r="F42" s="24">
        <v>1</v>
      </c>
      <c r="G42" s="29"/>
      <c r="H42" s="29">
        <f t="shared" si="3"/>
        <v>0</v>
      </c>
      <c r="I42" s="29"/>
      <c r="J42" s="29">
        <f t="shared" si="2"/>
        <v>0</v>
      </c>
      <c r="K42" s="26"/>
    </row>
    <row r="43" spans="1:11" ht="23.1" customHeight="1">
      <c r="A43" s="20" t="s">
        <v>43</v>
      </c>
      <c r="B43" s="31" t="s">
        <v>148</v>
      </c>
      <c r="C43" s="20" t="s">
        <v>249</v>
      </c>
      <c r="D43" s="27" t="s">
        <v>250</v>
      </c>
      <c r="E43" s="27" t="s">
        <v>233</v>
      </c>
      <c r="F43" s="24">
        <v>1</v>
      </c>
      <c r="G43" s="35"/>
      <c r="H43" s="35">
        <f t="shared" si="3"/>
        <v>0</v>
      </c>
      <c r="I43" s="35"/>
      <c r="J43" s="35">
        <f t="shared" si="2"/>
        <v>0</v>
      </c>
      <c r="K43" s="26"/>
    </row>
    <row r="44" spans="1:11" ht="23.1" customHeight="1">
      <c r="A44" s="20" t="s">
        <v>44</v>
      </c>
      <c r="B44" s="28" t="s">
        <v>94</v>
      </c>
      <c r="C44" s="20" t="s">
        <v>149</v>
      </c>
      <c r="D44" s="27" t="s">
        <v>218</v>
      </c>
      <c r="E44" s="23"/>
      <c r="F44" s="24">
        <v>2</v>
      </c>
      <c r="G44" s="29"/>
      <c r="H44" s="29">
        <f t="shared" si="3"/>
        <v>0</v>
      </c>
      <c r="I44" s="29"/>
      <c r="J44" s="29">
        <f t="shared" si="2"/>
        <v>0</v>
      </c>
      <c r="K44" s="26" t="s">
        <v>262</v>
      </c>
    </row>
    <row r="45" spans="1:11" ht="23.1" customHeight="1">
      <c r="A45" s="20" t="s">
        <v>45</v>
      </c>
      <c r="B45" s="28" t="s">
        <v>150</v>
      </c>
      <c r="C45" s="20" t="s">
        <v>151</v>
      </c>
      <c r="D45" s="33" t="s">
        <v>218</v>
      </c>
      <c r="E45" s="23" t="s">
        <v>224</v>
      </c>
      <c r="F45" s="24">
        <v>1</v>
      </c>
      <c r="G45" s="29"/>
      <c r="H45" s="29">
        <f t="shared" si="3"/>
        <v>0</v>
      </c>
      <c r="I45" s="29"/>
      <c r="J45" s="29">
        <f t="shared" si="2"/>
        <v>0</v>
      </c>
      <c r="K45" s="26"/>
    </row>
    <row r="46" spans="1:11" ht="23.1" customHeight="1">
      <c r="A46" s="20" t="s">
        <v>46</v>
      </c>
      <c r="B46" s="28" t="s">
        <v>125</v>
      </c>
      <c r="C46" s="20" t="s">
        <v>152</v>
      </c>
      <c r="D46" s="27" t="s">
        <v>218</v>
      </c>
      <c r="E46" s="23"/>
      <c r="F46" s="24">
        <v>1</v>
      </c>
      <c r="G46" s="29"/>
      <c r="H46" s="29">
        <f t="shared" si="3"/>
        <v>0</v>
      </c>
      <c r="I46" s="29"/>
      <c r="J46" s="29">
        <f t="shared" si="2"/>
        <v>0</v>
      </c>
      <c r="K46" s="26"/>
    </row>
    <row r="47" spans="1:11" ht="23.1" customHeight="1">
      <c r="A47" s="20" t="s">
        <v>141</v>
      </c>
      <c r="B47" s="31" t="s">
        <v>94</v>
      </c>
      <c r="C47" s="20" t="s">
        <v>155</v>
      </c>
      <c r="D47" s="27" t="s">
        <v>218</v>
      </c>
      <c r="E47" s="23"/>
      <c r="F47" s="24">
        <v>1</v>
      </c>
      <c r="G47" s="35"/>
      <c r="H47" s="35">
        <f t="shared" si="3"/>
        <v>0</v>
      </c>
      <c r="I47" s="35"/>
      <c r="J47" s="35">
        <f t="shared" si="2"/>
        <v>0</v>
      </c>
      <c r="K47" s="26"/>
    </row>
    <row r="48" spans="1:11" ht="23.1" customHeight="1">
      <c r="A48" s="20" t="s">
        <v>47</v>
      </c>
      <c r="B48" s="28" t="s">
        <v>156</v>
      </c>
      <c r="C48" s="20" t="s">
        <v>157</v>
      </c>
      <c r="D48" s="27"/>
      <c r="E48" s="23" t="s">
        <v>225</v>
      </c>
      <c r="F48" s="24">
        <v>1</v>
      </c>
      <c r="G48" s="29"/>
      <c r="H48" s="29">
        <f t="shared" si="3"/>
        <v>0</v>
      </c>
      <c r="I48" s="29"/>
      <c r="J48" s="29">
        <f t="shared" si="2"/>
        <v>0</v>
      </c>
      <c r="K48" s="26"/>
    </row>
    <row r="49" spans="1:11" ht="23.1" customHeight="1">
      <c r="A49" s="39" t="s">
        <v>48</v>
      </c>
      <c r="B49" s="40" t="s">
        <v>36</v>
      </c>
      <c r="C49" s="39" t="s">
        <v>158</v>
      </c>
      <c r="D49" s="41"/>
      <c r="E49" s="42" t="s">
        <v>85</v>
      </c>
      <c r="F49" s="43">
        <v>1</v>
      </c>
      <c r="G49" s="44"/>
      <c r="H49" s="44">
        <f t="shared" si="3"/>
        <v>0</v>
      </c>
      <c r="I49" s="44"/>
      <c r="J49" s="44">
        <f t="shared" si="2"/>
        <v>0</v>
      </c>
      <c r="K49" s="44" t="s">
        <v>239</v>
      </c>
    </row>
    <row r="50" spans="1:11" ht="23.1" customHeight="1">
      <c r="A50" s="20" t="s">
        <v>49</v>
      </c>
      <c r="B50" s="28" t="s">
        <v>159</v>
      </c>
      <c r="C50" s="20" t="s">
        <v>251</v>
      </c>
      <c r="D50" s="27" t="s">
        <v>252</v>
      </c>
      <c r="E50" s="23" t="s">
        <v>228</v>
      </c>
      <c r="F50" s="24">
        <v>1</v>
      </c>
      <c r="G50" s="29"/>
      <c r="H50" s="29">
        <f t="shared" si="3"/>
        <v>0</v>
      </c>
      <c r="I50" s="29"/>
      <c r="J50" s="29">
        <f t="shared" si="2"/>
        <v>0</v>
      </c>
      <c r="K50" s="26"/>
    </row>
    <row r="51" spans="1:11" ht="23.1" customHeight="1">
      <c r="A51" s="20" t="s">
        <v>50</v>
      </c>
      <c r="B51" s="28" t="s">
        <v>94</v>
      </c>
      <c r="C51" s="20" t="s">
        <v>160</v>
      </c>
      <c r="D51" s="27" t="s">
        <v>218</v>
      </c>
      <c r="E51" s="23"/>
      <c r="F51" s="24">
        <v>2</v>
      </c>
      <c r="G51" s="29"/>
      <c r="H51" s="29">
        <f t="shared" si="3"/>
        <v>0</v>
      </c>
      <c r="I51" s="29"/>
      <c r="J51" s="29">
        <f t="shared" si="2"/>
        <v>0</v>
      </c>
      <c r="K51" s="26"/>
    </row>
    <row r="52" spans="1:11" ht="23.1" customHeight="1">
      <c r="A52" s="20" t="s">
        <v>51</v>
      </c>
      <c r="B52" s="28" t="s">
        <v>5</v>
      </c>
      <c r="C52" s="20" t="s">
        <v>161</v>
      </c>
      <c r="D52" s="27"/>
      <c r="E52" s="23" t="s">
        <v>223</v>
      </c>
      <c r="F52" s="24">
        <v>2</v>
      </c>
      <c r="G52" s="29"/>
      <c r="H52" s="29">
        <f t="shared" si="3"/>
        <v>0</v>
      </c>
      <c r="I52" s="29"/>
      <c r="J52" s="29">
        <f t="shared" si="2"/>
        <v>0</v>
      </c>
      <c r="K52" s="26"/>
    </row>
    <row r="53" spans="1:11" ht="23.1" customHeight="1">
      <c r="A53" s="20" t="s">
        <v>52</v>
      </c>
      <c r="B53" s="28" t="s">
        <v>162</v>
      </c>
      <c r="C53" s="20" t="s">
        <v>163</v>
      </c>
      <c r="D53" s="33" t="s">
        <v>218</v>
      </c>
      <c r="E53" s="23" t="s">
        <v>224</v>
      </c>
      <c r="F53" s="24">
        <v>2</v>
      </c>
      <c r="G53" s="29"/>
      <c r="H53" s="29">
        <f t="shared" si="3"/>
        <v>0</v>
      </c>
      <c r="I53" s="29"/>
      <c r="J53" s="29">
        <f t="shared" si="2"/>
        <v>0</v>
      </c>
      <c r="K53" s="26"/>
    </row>
    <row r="54" spans="1:11" ht="23.1" customHeight="1">
      <c r="A54" s="20" t="s">
        <v>53</v>
      </c>
      <c r="B54" s="28" t="s">
        <v>125</v>
      </c>
      <c r="C54" s="20" t="s">
        <v>164</v>
      </c>
      <c r="D54" s="27" t="s">
        <v>218</v>
      </c>
      <c r="E54" s="23"/>
      <c r="F54" s="24">
        <v>1</v>
      </c>
      <c r="G54" s="29"/>
      <c r="H54" s="29">
        <f t="shared" si="3"/>
        <v>0</v>
      </c>
      <c r="I54" s="29"/>
      <c r="J54" s="29">
        <f t="shared" si="2"/>
        <v>0</v>
      </c>
      <c r="K54" s="26"/>
    </row>
    <row r="55" spans="1:11" ht="23.1" customHeight="1">
      <c r="A55" s="20" t="s">
        <v>54</v>
      </c>
      <c r="B55" s="28" t="s">
        <v>256</v>
      </c>
      <c r="C55" s="20" t="s">
        <v>165</v>
      </c>
      <c r="D55" s="27" t="s">
        <v>218</v>
      </c>
      <c r="E55" s="23"/>
      <c r="F55" s="24">
        <v>1</v>
      </c>
      <c r="G55" s="29"/>
      <c r="H55" s="29">
        <f t="shared" si="3"/>
        <v>0</v>
      </c>
      <c r="I55" s="29"/>
      <c r="J55" s="29">
        <f t="shared" si="2"/>
        <v>0</v>
      </c>
      <c r="K55" s="26"/>
    </row>
    <row r="56" spans="1:11" ht="23.1" customHeight="1">
      <c r="A56" s="20" t="s">
        <v>55</v>
      </c>
      <c r="B56" s="28" t="s">
        <v>114</v>
      </c>
      <c r="C56" s="20" t="s">
        <v>166</v>
      </c>
      <c r="D56" s="27" t="s">
        <v>218</v>
      </c>
      <c r="E56" s="23"/>
      <c r="F56" s="24">
        <v>2</v>
      </c>
      <c r="G56" s="29"/>
      <c r="H56" s="29">
        <f t="shared" si="3"/>
        <v>0</v>
      </c>
      <c r="I56" s="29"/>
      <c r="J56" s="29">
        <f t="shared" si="2"/>
        <v>0</v>
      </c>
      <c r="K56" s="26"/>
    </row>
    <row r="57" spans="1:11" ht="23.1" customHeight="1">
      <c r="A57" s="20" t="s">
        <v>56</v>
      </c>
      <c r="B57" s="28" t="s">
        <v>114</v>
      </c>
      <c r="C57" s="20" t="s">
        <v>167</v>
      </c>
      <c r="D57" s="27" t="s">
        <v>218</v>
      </c>
      <c r="E57" s="23"/>
      <c r="F57" s="24">
        <v>1</v>
      </c>
      <c r="G57" s="29"/>
      <c r="H57" s="29">
        <f t="shared" si="3"/>
        <v>0</v>
      </c>
      <c r="I57" s="29"/>
      <c r="J57" s="29">
        <f t="shared" si="2"/>
        <v>0</v>
      </c>
      <c r="K57" s="26"/>
    </row>
    <row r="58" spans="1:11" ht="23.1" customHeight="1">
      <c r="A58" s="20" t="s">
        <v>57</v>
      </c>
      <c r="B58" s="28" t="s">
        <v>102</v>
      </c>
      <c r="C58" s="20" t="s">
        <v>168</v>
      </c>
      <c r="D58" s="27" t="s">
        <v>218</v>
      </c>
      <c r="E58" s="23"/>
      <c r="F58" s="24">
        <v>2</v>
      </c>
      <c r="G58" s="35"/>
      <c r="H58" s="35">
        <f t="shared" si="3"/>
        <v>0</v>
      </c>
      <c r="I58" s="35"/>
      <c r="J58" s="35">
        <f t="shared" si="2"/>
        <v>0</v>
      </c>
      <c r="K58" s="26"/>
    </row>
    <row r="59" spans="1:11" ht="23.1" customHeight="1">
      <c r="A59" s="20" t="s">
        <v>58</v>
      </c>
      <c r="B59" s="28" t="s">
        <v>94</v>
      </c>
      <c r="C59" s="20" t="s">
        <v>168</v>
      </c>
      <c r="D59" s="27" t="s">
        <v>218</v>
      </c>
      <c r="E59" s="23"/>
      <c r="F59" s="24">
        <v>1</v>
      </c>
      <c r="G59" s="29"/>
      <c r="H59" s="29">
        <f t="shared" si="3"/>
        <v>0</v>
      </c>
      <c r="I59" s="29"/>
      <c r="J59" s="29">
        <f t="shared" si="2"/>
        <v>0</v>
      </c>
      <c r="K59" s="26"/>
    </row>
    <row r="60" spans="1:11" ht="23.1" customHeight="1">
      <c r="A60" s="20" t="s">
        <v>153</v>
      </c>
      <c r="B60" s="28" t="s">
        <v>5</v>
      </c>
      <c r="C60" s="20" t="s">
        <v>169</v>
      </c>
      <c r="D60" s="27"/>
      <c r="E60" s="23" t="s">
        <v>223</v>
      </c>
      <c r="F60" s="24">
        <v>1</v>
      </c>
      <c r="G60" s="29"/>
      <c r="H60" s="29">
        <f t="shared" si="3"/>
        <v>0</v>
      </c>
      <c r="I60" s="29"/>
      <c r="J60" s="29">
        <f t="shared" si="2"/>
        <v>0</v>
      </c>
      <c r="K60" s="26"/>
    </row>
    <row r="61" spans="1:11" ht="23.1" customHeight="1">
      <c r="A61" s="20" t="s">
        <v>59</v>
      </c>
      <c r="B61" s="28" t="s">
        <v>178</v>
      </c>
      <c r="C61" s="20" t="s">
        <v>179</v>
      </c>
      <c r="D61" s="27" t="s">
        <v>218</v>
      </c>
      <c r="E61" s="23"/>
      <c r="F61" s="24">
        <v>1</v>
      </c>
      <c r="G61" s="29"/>
      <c r="H61" s="29">
        <f t="shared" si="3"/>
        <v>0</v>
      </c>
      <c r="I61" s="29"/>
      <c r="J61" s="29">
        <f t="shared" si="2"/>
        <v>0</v>
      </c>
      <c r="K61" s="26"/>
    </row>
    <row r="62" spans="1:11" ht="23.1" customHeight="1">
      <c r="A62" s="20" t="s">
        <v>60</v>
      </c>
      <c r="B62" s="28" t="s">
        <v>180</v>
      </c>
      <c r="C62" s="20" t="s">
        <v>181</v>
      </c>
      <c r="D62" s="27" t="s">
        <v>218</v>
      </c>
      <c r="E62" s="23"/>
      <c r="F62" s="24">
        <v>1</v>
      </c>
      <c r="G62" s="29"/>
      <c r="H62" s="29">
        <f t="shared" si="3"/>
        <v>0</v>
      </c>
      <c r="I62" s="29"/>
      <c r="J62" s="29">
        <f t="shared" si="2"/>
        <v>0</v>
      </c>
      <c r="K62" s="26"/>
    </row>
    <row r="63" spans="1:11" ht="23.1" customHeight="1">
      <c r="A63" s="20" t="s">
        <v>61</v>
      </c>
      <c r="B63" s="28" t="s">
        <v>102</v>
      </c>
      <c r="C63" s="20" t="s">
        <v>182</v>
      </c>
      <c r="D63" s="27" t="s">
        <v>218</v>
      </c>
      <c r="E63" s="23"/>
      <c r="F63" s="24">
        <v>1</v>
      </c>
      <c r="G63" s="29"/>
      <c r="H63" s="29">
        <f t="shared" si="3"/>
        <v>0</v>
      </c>
      <c r="I63" s="29"/>
      <c r="J63" s="29">
        <f t="shared" si="2"/>
        <v>0</v>
      </c>
      <c r="K63" s="26"/>
    </row>
    <row r="64" spans="1:11" ht="23.1" customHeight="1">
      <c r="A64" s="20" t="s">
        <v>62</v>
      </c>
      <c r="B64" s="28" t="s">
        <v>222</v>
      </c>
      <c r="C64" s="20" t="s">
        <v>229</v>
      </c>
      <c r="D64" s="27" t="s">
        <v>230</v>
      </c>
      <c r="E64" s="23" t="s">
        <v>231</v>
      </c>
      <c r="F64" s="24">
        <v>1</v>
      </c>
      <c r="G64" s="29"/>
      <c r="H64" s="29">
        <f t="shared" si="3"/>
        <v>0</v>
      </c>
      <c r="I64" s="29"/>
      <c r="J64" s="29">
        <f t="shared" si="2"/>
        <v>0</v>
      </c>
      <c r="K64" s="26"/>
    </row>
    <row r="65" spans="1:11" ht="23.1" customHeight="1">
      <c r="A65" s="20" t="s">
        <v>154</v>
      </c>
      <c r="B65" s="28" t="s">
        <v>183</v>
      </c>
      <c r="C65" s="20" t="s">
        <v>185</v>
      </c>
      <c r="D65" s="27" t="s">
        <v>218</v>
      </c>
      <c r="E65" s="23"/>
      <c r="F65" s="24">
        <v>1</v>
      </c>
      <c r="G65" s="29"/>
      <c r="H65" s="29">
        <f t="shared" si="3"/>
        <v>0</v>
      </c>
      <c r="I65" s="29"/>
      <c r="J65" s="29">
        <f t="shared" si="2"/>
        <v>0</v>
      </c>
      <c r="K65" s="26"/>
    </row>
    <row r="66" spans="1:11" ht="23.1" customHeight="1">
      <c r="A66" s="20" t="s">
        <v>63</v>
      </c>
      <c r="B66" s="28" t="s">
        <v>183</v>
      </c>
      <c r="C66" s="20" t="s">
        <v>184</v>
      </c>
      <c r="D66" s="27" t="s">
        <v>218</v>
      </c>
      <c r="E66" s="23"/>
      <c r="F66" s="24">
        <v>1</v>
      </c>
      <c r="G66" s="29"/>
      <c r="H66" s="29">
        <f t="shared" si="3"/>
        <v>0</v>
      </c>
      <c r="I66" s="29"/>
      <c r="J66" s="29">
        <f t="shared" si="2"/>
        <v>0</v>
      </c>
      <c r="K66" s="26"/>
    </row>
    <row r="67" spans="1:11" ht="23.1" customHeight="1">
      <c r="A67" s="20" t="s">
        <v>64</v>
      </c>
      <c r="B67" s="28" t="s">
        <v>186</v>
      </c>
      <c r="C67" s="20" t="s">
        <v>187</v>
      </c>
      <c r="D67" s="27" t="s">
        <v>218</v>
      </c>
      <c r="E67" s="23"/>
      <c r="F67" s="24">
        <v>1</v>
      </c>
      <c r="G67" s="29"/>
      <c r="H67" s="29">
        <f t="shared" si="3"/>
        <v>0</v>
      </c>
      <c r="I67" s="29"/>
      <c r="J67" s="29">
        <f t="shared" si="2"/>
        <v>0</v>
      </c>
      <c r="K67" s="26"/>
    </row>
    <row r="68" spans="1:11" ht="23.1" customHeight="1">
      <c r="A68" s="20" t="s">
        <v>65</v>
      </c>
      <c r="B68" s="28" t="s">
        <v>186</v>
      </c>
      <c r="C68" s="20" t="s">
        <v>188</v>
      </c>
      <c r="D68" s="27" t="s">
        <v>218</v>
      </c>
      <c r="E68" s="23"/>
      <c r="F68" s="24">
        <v>1</v>
      </c>
      <c r="G68" s="29"/>
      <c r="H68" s="29">
        <f t="shared" si="3"/>
        <v>0</v>
      </c>
      <c r="I68" s="29"/>
      <c r="J68" s="29">
        <f t="shared" ref="J68:J96" si="4">H68*1.1</f>
        <v>0</v>
      </c>
      <c r="K68" s="26"/>
    </row>
    <row r="69" spans="1:11" ht="23.1" customHeight="1">
      <c r="A69" s="20" t="s">
        <v>66</v>
      </c>
      <c r="B69" s="28" t="s">
        <v>189</v>
      </c>
      <c r="C69" s="20" t="s">
        <v>190</v>
      </c>
      <c r="D69" s="27" t="s">
        <v>218</v>
      </c>
      <c r="E69" s="23"/>
      <c r="F69" s="24">
        <v>1</v>
      </c>
      <c r="G69" s="29"/>
      <c r="H69" s="29">
        <f t="shared" si="3"/>
        <v>0</v>
      </c>
      <c r="I69" s="29"/>
      <c r="J69" s="29">
        <f t="shared" si="4"/>
        <v>0</v>
      </c>
      <c r="K69" s="26"/>
    </row>
    <row r="70" spans="1:11" ht="23.1" customHeight="1">
      <c r="A70" s="20" t="s">
        <v>170</v>
      </c>
      <c r="B70" s="28" t="s">
        <v>94</v>
      </c>
      <c r="C70" s="20" t="s">
        <v>184</v>
      </c>
      <c r="D70" s="27" t="s">
        <v>218</v>
      </c>
      <c r="E70" s="23"/>
      <c r="F70" s="24">
        <v>1</v>
      </c>
      <c r="G70" s="29"/>
      <c r="H70" s="29">
        <f t="shared" si="3"/>
        <v>0</v>
      </c>
      <c r="I70" s="29"/>
      <c r="J70" s="29">
        <f t="shared" si="4"/>
        <v>0</v>
      </c>
      <c r="K70" s="26"/>
    </row>
    <row r="71" spans="1:11" ht="23.1" customHeight="1">
      <c r="A71" s="20" t="s">
        <v>67</v>
      </c>
      <c r="B71" s="28" t="s">
        <v>145</v>
      </c>
      <c r="C71" s="20" t="s">
        <v>191</v>
      </c>
      <c r="D71" s="27" t="s">
        <v>218</v>
      </c>
      <c r="E71" s="23"/>
      <c r="F71" s="24">
        <v>1</v>
      </c>
      <c r="G71" s="29"/>
      <c r="H71" s="29">
        <f t="shared" si="3"/>
        <v>0</v>
      </c>
      <c r="I71" s="29"/>
      <c r="J71" s="29">
        <f t="shared" si="4"/>
        <v>0</v>
      </c>
      <c r="K71" s="26"/>
    </row>
    <row r="72" spans="1:11" ht="23.1" customHeight="1">
      <c r="A72" s="20" t="s">
        <v>68</v>
      </c>
      <c r="B72" s="28" t="s">
        <v>192</v>
      </c>
      <c r="C72" s="20" t="s">
        <v>193</v>
      </c>
      <c r="D72" s="27" t="s">
        <v>218</v>
      </c>
      <c r="E72" s="23"/>
      <c r="F72" s="24">
        <v>1</v>
      </c>
      <c r="G72" s="29"/>
      <c r="H72" s="29">
        <f t="shared" ref="H72:H96" si="5">G72*F72</f>
        <v>0</v>
      </c>
      <c r="I72" s="29"/>
      <c r="J72" s="29">
        <f t="shared" si="4"/>
        <v>0</v>
      </c>
      <c r="K72" s="26"/>
    </row>
    <row r="73" spans="1:11" ht="23.1" customHeight="1">
      <c r="A73" s="20" t="s">
        <v>171</v>
      </c>
      <c r="B73" s="28" t="s">
        <v>194</v>
      </c>
      <c r="C73" s="20" t="s">
        <v>195</v>
      </c>
      <c r="D73" s="27" t="s">
        <v>195</v>
      </c>
      <c r="E73" s="23" t="s">
        <v>234</v>
      </c>
      <c r="F73" s="24">
        <v>1</v>
      </c>
      <c r="G73" s="29"/>
      <c r="H73" s="29">
        <f t="shared" si="5"/>
        <v>0</v>
      </c>
      <c r="I73" s="29"/>
      <c r="J73" s="29">
        <f t="shared" si="4"/>
        <v>0</v>
      </c>
      <c r="K73" s="26"/>
    </row>
    <row r="74" spans="1:11" ht="23.1" customHeight="1">
      <c r="A74" s="20" t="s">
        <v>69</v>
      </c>
      <c r="B74" s="28" t="s">
        <v>196</v>
      </c>
      <c r="C74" s="20" t="s">
        <v>197</v>
      </c>
      <c r="D74" s="27" t="s">
        <v>218</v>
      </c>
      <c r="E74" s="23"/>
      <c r="F74" s="24">
        <v>1</v>
      </c>
      <c r="G74" s="29"/>
      <c r="H74" s="29">
        <f t="shared" si="5"/>
        <v>0</v>
      </c>
      <c r="I74" s="29"/>
      <c r="J74" s="29">
        <f t="shared" si="4"/>
        <v>0</v>
      </c>
      <c r="K74" s="26"/>
    </row>
    <row r="75" spans="1:11" ht="23.1" customHeight="1">
      <c r="A75" s="39" t="s">
        <v>70</v>
      </c>
      <c r="B75" s="40" t="s">
        <v>82</v>
      </c>
      <c r="C75" s="39" t="s">
        <v>198</v>
      </c>
      <c r="D75" s="41" t="s">
        <v>198</v>
      </c>
      <c r="E75" s="42"/>
      <c r="F75" s="43">
        <v>1</v>
      </c>
      <c r="G75" s="44"/>
      <c r="H75" s="44">
        <f t="shared" si="5"/>
        <v>0</v>
      </c>
      <c r="I75" s="44"/>
      <c r="J75" s="44">
        <f t="shared" si="4"/>
        <v>0</v>
      </c>
      <c r="K75" s="44" t="s">
        <v>239</v>
      </c>
    </row>
    <row r="76" spans="1:11" ht="23.1" customHeight="1">
      <c r="A76" s="20" t="s">
        <v>71</v>
      </c>
      <c r="B76" s="28" t="s">
        <v>192</v>
      </c>
      <c r="C76" s="20" t="s">
        <v>199</v>
      </c>
      <c r="D76" s="27" t="s">
        <v>218</v>
      </c>
      <c r="E76" s="23"/>
      <c r="F76" s="24">
        <v>1</v>
      </c>
      <c r="G76" s="29"/>
      <c r="H76" s="29">
        <f t="shared" si="5"/>
        <v>0</v>
      </c>
      <c r="I76" s="29"/>
      <c r="J76" s="29">
        <f t="shared" si="4"/>
        <v>0</v>
      </c>
      <c r="K76" s="26"/>
    </row>
    <row r="77" spans="1:11" ht="23.1" customHeight="1">
      <c r="A77" s="20" t="s">
        <v>72</v>
      </c>
      <c r="B77" s="28" t="s">
        <v>200</v>
      </c>
      <c r="C77" s="20" t="s">
        <v>253</v>
      </c>
      <c r="D77" s="27"/>
      <c r="E77" s="23" t="s">
        <v>233</v>
      </c>
      <c r="F77" s="24">
        <v>5</v>
      </c>
      <c r="G77" s="29"/>
      <c r="H77" s="29">
        <f t="shared" si="5"/>
        <v>0</v>
      </c>
      <c r="I77" s="29"/>
      <c r="J77" s="29">
        <f t="shared" si="4"/>
        <v>0</v>
      </c>
      <c r="K77" s="26" t="s">
        <v>269</v>
      </c>
    </row>
    <row r="78" spans="1:11" ht="23.1" customHeight="1">
      <c r="A78" s="20" t="s">
        <v>73</v>
      </c>
      <c r="B78" s="28" t="s">
        <v>201</v>
      </c>
      <c r="C78" s="20" t="s">
        <v>202</v>
      </c>
      <c r="D78" s="27" t="s">
        <v>254</v>
      </c>
      <c r="E78" s="23" t="s">
        <v>226</v>
      </c>
      <c r="F78" s="24">
        <v>1</v>
      </c>
      <c r="G78" s="29"/>
      <c r="H78" s="29">
        <f t="shared" si="5"/>
        <v>0</v>
      </c>
      <c r="I78" s="29"/>
      <c r="J78" s="29">
        <f t="shared" si="4"/>
        <v>0</v>
      </c>
      <c r="K78" s="26"/>
    </row>
    <row r="79" spans="1:11" ht="23.1" customHeight="1">
      <c r="A79" s="20" t="s">
        <v>74</v>
      </c>
      <c r="B79" s="28" t="s">
        <v>203</v>
      </c>
      <c r="C79" s="20" t="s">
        <v>204</v>
      </c>
      <c r="D79" s="27" t="s">
        <v>218</v>
      </c>
      <c r="E79" s="23"/>
      <c r="F79" s="24">
        <v>1</v>
      </c>
      <c r="G79" s="29"/>
      <c r="H79" s="29">
        <f t="shared" si="5"/>
        <v>0</v>
      </c>
      <c r="I79" s="29"/>
      <c r="J79" s="29">
        <f t="shared" si="4"/>
        <v>0</v>
      </c>
      <c r="K79" s="26"/>
    </row>
    <row r="80" spans="1:11" ht="23.1" customHeight="1">
      <c r="A80" s="39" t="s">
        <v>75</v>
      </c>
      <c r="B80" s="40" t="s">
        <v>205</v>
      </c>
      <c r="C80" s="39" t="s">
        <v>207</v>
      </c>
      <c r="D80" s="41" t="s">
        <v>207</v>
      </c>
      <c r="E80" s="42"/>
      <c r="F80" s="43">
        <v>1</v>
      </c>
      <c r="G80" s="45"/>
      <c r="H80" s="45">
        <f t="shared" si="5"/>
        <v>0</v>
      </c>
      <c r="I80" s="45"/>
      <c r="J80" s="45">
        <f t="shared" si="4"/>
        <v>0</v>
      </c>
      <c r="K80" s="44" t="s">
        <v>239</v>
      </c>
    </row>
    <row r="81" spans="1:11" ht="23.1" customHeight="1">
      <c r="A81" s="39" t="s">
        <v>76</v>
      </c>
      <c r="B81" s="40" t="s">
        <v>206</v>
      </c>
      <c r="C81" s="39" t="s">
        <v>207</v>
      </c>
      <c r="D81" s="41" t="s">
        <v>207</v>
      </c>
      <c r="E81" s="42"/>
      <c r="F81" s="43">
        <v>1</v>
      </c>
      <c r="G81" s="44"/>
      <c r="H81" s="44">
        <f t="shared" si="5"/>
        <v>0</v>
      </c>
      <c r="I81" s="44"/>
      <c r="J81" s="44">
        <f t="shared" si="4"/>
        <v>0</v>
      </c>
      <c r="K81" s="44" t="s">
        <v>239</v>
      </c>
    </row>
    <row r="82" spans="1:11" ht="23.1" customHeight="1">
      <c r="A82" s="20" t="s">
        <v>77</v>
      </c>
      <c r="B82" s="28" t="s">
        <v>208</v>
      </c>
      <c r="C82" s="20" t="s">
        <v>209</v>
      </c>
      <c r="D82" s="27"/>
      <c r="E82" s="23"/>
      <c r="F82" s="24">
        <v>1</v>
      </c>
      <c r="G82" s="29"/>
      <c r="H82" s="29">
        <f t="shared" si="5"/>
        <v>0</v>
      </c>
      <c r="I82" s="29"/>
      <c r="J82" s="29">
        <f t="shared" si="4"/>
        <v>0</v>
      </c>
      <c r="K82" s="26"/>
    </row>
    <row r="83" spans="1:11" ht="23.1" customHeight="1">
      <c r="A83" s="20" t="s">
        <v>78</v>
      </c>
      <c r="B83" s="28" t="s">
        <v>142</v>
      </c>
      <c r="C83" s="20" t="s">
        <v>135</v>
      </c>
      <c r="D83" s="27" t="s">
        <v>236</v>
      </c>
      <c r="E83" s="23" t="s">
        <v>233</v>
      </c>
      <c r="F83" s="24">
        <v>2</v>
      </c>
      <c r="G83" s="29"/>
      <c r="H83" s="29">
        <f t="shared" si="5"/>
        <v>0</v>
      </c>
      <c r="I83" s="29"/>
      <c r="J83" s="29">
        <f t="shared" si="4"/>
        <v>0</v>
      </c>
      <c r="K83" s="26"/>
    </row>
    <row r="84" spans="1:11" ht="23.1" customHeight="1">
      <c r="A84" s="20" t="s">
        <v>79</v>
      </c>
      <c r="B84" s="28" t="s">
        <v>210</v>
      </c>
      <c r="C84" s="20" t="s">
        <v>253</v>
      </c>
      <c r="D84" s="27"/>
      <c r="E84" s="23" t="s">
        <v>233</v>
      </c>
      <c r="F84" s="24">
        <v>3</v>
      </c>
      <c r="G84" s="29"/>
      <c r="H84" s="29">
        <f t="shared" si="5"/>
        <v>0</v>
      </c>
      <c r="I84" s="29"/>
      <c r="J84" s="29">
        <f t="shared" si="4"/>
        <v>0</v>
      </c>
      <c r="K84" s="36" t="s">
        <v>268</v>
      </c>
    </row>
    <row r="85" spans="1:11" ht="23.1" customHeight="1">
      <c r="A85" s="20" t="s">
        <v>80</v>
      </c>
      <c r="B85" s="28" t="s">
        <v>102</v>
      </c>
      <c r="C85" s="20" t="s">
        <v>129</v>
      </c>
      <c r="D85" s="27" t="s">
        <v>218</v>
      </c>
      <c r="E85" s="23"/>
      <c r="F85" s="24">
        <v>1</v>
      </c>
      <c r="G85" s="29"/>
      <c r="H85" s="29">
        <f t="shared" si="5"/>
        <v>0</v>
      </c>
      <c r="I85" s="29"/>
      <c r="J85" s="29">
        <f t="shared" si="4"/>
        <v>0</v>
      </c>
      <c r="K85" s="36" t="s">
        <v>263</v>
      </c>
    </row>
    <row r="86" spans="1:11" ht="23.1" customHeight="1">
      <c r="A86" s="20" t="s">
        <v>81</v>
      </c>
      <c r="B86" s="28" t="s">
        <v>211</v>
      </c>
      <c r="C86" s="20" t="s">
        <v>242</v>
      </c>
      <c r="D86" s="27" t="s">
        <v>265</v>
      </c>
      <c r="E86" s="23" t="s">
        <v>255</v>
      </c>
      <c r="F86" s="24">
        <v>2</v>
      </c>
      <c r="G86" s="29"/>
      <c r="H86" s="29">
        <f t="shared" si="5"/>
        <v>0</v>
      </c>
      <c r="I86" s="29"/>
      <c r="J86" s="29">
        <f t="shared" si="4"/>
        <v>0</v>
      </c>
      <c r="K86" s="23" t="s">
        <v>267</v>
      </c>
    </row>
    <row r="87" spans="1:11" ht="23.1" customHeight="1">
      <c r="A87" s="20" t="s">
        <v>83</v>
      </c>
      <c r="B87" s="28" t="s">
        <v>189</v>
      </c>
      <c r="C87" s="20" t="s">
        <v>212</v>
      </c>
      <c r="D87" s="27" t="s">
        <v>218</v>
      </c>
      <c r="E87" s="23"/>
      <c r="F87" s="24">
        <v>1</v>
      </c>
      <c r="G87" s="29"/>
      <c r="H87" s="29">
        <f t="shared" si="5"/>
        <v>0</v>
      </c>
      <c r="I87" s="29"/>
      <c r="J87" s="29">
        <f t="shared" si="4"/>
        <v>0</v>
      </c>
      <c r="K87" s="26"/>
    </row>
    <row r="88" spans="1:11" ht="23.1" customHeight="1">
      <c r="A88" s="20" t="s">
        <v>84</v>
      </c>
      <c r="B88" s="28" t="s">
        <v>114</v>
      </c>
      <c r="C88" s="20" t="s">
        <v>167</v>
      </c>
      <c r="D88" s="27" t="s">
        <v>218</v>
      </c>
      <c r="E88" s="23"/>
      <c r="F88" s="24">
        <v>6</v>
      </c>
      <c r="G88" s="29"/>
      <c r="H88" s="29">
        <f t="shared" si="5"/>
        <v>0</v>
      </c>
      <c r="I88" s="29"/>
      <c r="J88" s="29">
        <f t="shared" si="4"/>
        <v>0</v>
      </c>
      <c r="K88" s="26" t="s">
        <v>264</v>
      </c>
    </row>
    <row r="89" spans="1:11" ht="23.1" customHeight="1">
      <c r="A89" s="20" t="s">
        <v>172</v>
      </c>
      <c r="B89" s="28" t="s">
        <v>114</v>
      </c>
      <c r="C89" s="20" t="s">
        <v>213</v>
      </c>
      <c r="D89" s="27" t="s">
        <v>218</v>
      </c>
      <c r="E89" s="23"/>
      <c r="F89" s="24">
        <v>1</v>
      </c>
      <c r="G89" s="29"/>
      <c r="H89" s="29">
        <f t="shared" si="5"/>
        <v>0</v>
      </c>
      <c r="I89" s="29"/>
      <c r="J89" s="29">
        <f t="shared" si="4"/>
        <v>0</v>
      </c>
      <c r="K89" s="26" t="s">
        <v>264</v>
      </c>
    </row>
    <row r="90" spans="1:11" ht="23.1" customHeight="1">
      <c r="A90" s="20" t="s">
        <v>173</v>
      </c>
      <c r="B90" s="28" t="s">
        <v>114</v>
      </c>
      <c r="C90" s="20" t="s">
        <v>116</v>
      </c>
      <c r="D90" s="27" t="s">
        <v>218</v>
      </c>
      <c r="E90" s="23"/>
      <c r="F90" s="24">
        <v>3</v>
      </c>
      <c r="G90" s="29"/>
      <c r="H90" s="29">
        <f t="shared" si="5"/>
        <v>0</v>
      </c>
      <c r="I90" s="29"/>
      <c r="J90" s="29">
        <f t="shared" si="4"/>
        <v>0</v>
      </c>
      <c r="K90" s="26" t="s">
        <v>264</v>
      </c>
    </row>
    <row r="91" spans="1:11" ht="23.1" customHeight="1">
      <c r="A91" s="20" t="s">
        <v>174</v>
      </c>
      <c r="B91" s="28" t="s">
        <v>114</v>
      </c>
      <c r="C91" s="24" t="s">
        <v>214</v>
      </c>
      <c r="D91" s="27" t="s">
        <v>218</v>
      </c>
      <c r="E91" s="23"/>
      <c r="F91" s="24">
        <v>1</v>
      </c>
      <c r="G91" s="29"/>
      <c r="H91" s="29">
        <f t="shared" si="5"/>
        <v>0</v>
      </c>
      <c r="I91" s="29"/>
      <c r="J91" s="29">
        <f t="shared" si="4"/>
        <v>0</v>
      </c>
      <c r="K91" s="26" t="s">
        <v>264</v>
      </c>
    </row>
    <row r="92" spans="1:11" ht="23.1" customHeight="1">
      <c r="A92" s="20" t="s">
        <v>175</v>
      </c>
      <c r="B92" s="28" t="s">
        <v>114</v>
      </c>
      <c r="C92" s="20" t="s">
        <v>215</v>
      </c>
      <c r="D92" s="27" t="s">
        <v>218</v>
      </c>
      <c r="E92" s="23"/>
      <c r="F92" s="24">
        <v>1</v>
      </c>
      <c r="G92" s="29"/>
      <c r="H92" s="29">
        <f t="shared" si="5"/>
        <v>0</v>
      </c>
      <c r="I92" s="29"/>
      <c r="J92" s="29">
        <f t="shared" si="4"/>
        <v>0</v>
      </c>
      <c r="K92" s="26" t="s">
        <v>264</v>
      </c>
    </row>
    <row r="93" spans="1:11" ht="23.1" customHeight="1">
      <c r="A93" s="20" t="s">
        <v>176</v>
      </c>
      <c r="B93" s="31" t="s">
        <v>243</v>
      </c>
      <c r="C93" s="20" t="s">
        <v>244</v>
      </c>
      <c r="D93" s="27" t="s">
        <v>246</v>
      </c>
      <c r="E93" s="23" t="s">
        <v>245</v>
      </c>
      <c r="F93" s="24">
        <v>37</v>
      </c>
      <c r="G93" s="29"/>
      <c r="H93" s="29">
        <f t="shared" si="5"/>
        <v>0</v>
      </c>
      <c r="I93" s="29"/>
      <c r="J93" s="29">
        <f t="shared" si="4"/>
        <v>0</v>
      </c>
      <c r="K93" s="26"/>
    </row>
    <row r="94" spans="1:11" ht="23.1" customHeight="1">
      <c r="A94" s="20" t="s">
        <v>177</v>
      </c>
      <c r="B94" s="28" t="s">
        <v>115</v>
      </c>
      <c r="C94" s="20" t="s">
        <v>119</v>
      </c>
      <c r="D94" s="27"/>
      <c r="E94" s="23"/>
      <c r="F94" s="24">
        <v>7</v>
      </c>
      <c r="G94" s="29"/>
      <c r="H94" s="29">
        <f t="shared" si="5"/>
        <v>0</v>
      </c>
      <c r="I94" s="29"/>
      <c r="J94" s="29">
        <f t="shared" si="4"/>
        <v>0</v>
      </c>
      <c r="K94" s="26"/>
    </row>
    <row r="95" spans="1:11" ht="23.1" customHeight="1">
      <c r="A95" s="20"/>
      <c r="B95" s="28" t="s">
        <v>276</v>
      </c>
      <c r="C95" s="20"/>
      <c r="D95" s="27"/>
      <c r="E95" s="23"/>
      <c r="F95" s="24">
        <v>3</v>
      </c>
      <c r="G95" s="29"/>
      <c r="H95" s="29"/>
      <c r="I95" s="29"/>
      <c r="J95" s="29"/>
      <c r="K95" s="26"/>
    </row>
    <row r="96" spans="1:11" ht="23.1" customHeight="1">
      <c r="A96" s="20"/>
      <c r="B96" s="28" t="s">
        <v>258</v>
      </c>
      <c r="C96" s="20"/>
      <c r="D96" s="27"/>
      <c r="E96" s="23"/>
      <c r="F96" s="24"/>
      <c r="G96" s="29"/>
      <c r="H96" s="29">
        <f t="shared" si="5"/>
        <v>0</v>
      </c>
      <c r="I96" s="29"/>
      <c r="J96" s="29">
        <f t="shared" si="4"/>
        <v>0</v>
      </c>
      <c r="K96" s="26"/>
    </row>
    <row r="97" spans="1:11" ht="72" customHeight="1">
      <c r="A97" s="49"/>
      <c r="B97" s="49" t="s">
        <v>29</v>
      </c>
      <c r="C97" s="49"/>
      <c r="D97" s="50"/>
      <c r="E97" s="51"/>
      <c r="F97" s="52">
        <f>SUM(F4:F94)</f>
        <v>172</v>
      </c>
      <c r="G97" s="53"/>
      <c r="H97" s="53">
        <f>SUM(H4:H94)</f>
        <v>0</v>
      </c>
      <c r="I97" s="53">
        <f>SUM(I4:I94)</f>
        <v>0</v>
      </c>
      <c r="J97" s="53">
        <f>SUM(J4:J94)</f>
        <v>0</v>
      </c>
      <c r="K97" s="54"/>
    </row>
    <row r="98" spans="1:11" ht="23.1" customHeight="1">
      <c r="A98" s="11"/>
      <c r="B98" s="12"/>
      <c r="C98" s="13"/>
      <c r="D98" s="14"/>
      <c r="E98" s="15"/>
      <c r="F98" s="16"/>
      <c r="G98" s="16"/>
      <c r="H98" s="16"/>
      <c r="I98" s="16"/>
      <c r="J98" s="16"/>
      <c r="K98" s="37" t="s">
        <v>266</v>
      </c>
    </row>
    <row r="99" spans="1:11" ht="23.1" customHeight="1">
      <c r="A99" s="1"/>
      <c r="B99" s="1"/>
      <c r="C99" s="6"/>
      <c r="D99" s="3"/>
      <c r="G99" s="2"/>
      <c r="H99" s="2"/>
      <c r="I99" s="2"/>
      <c r="J99" s="2"/>
    </row>
    <row r="100" spans="1:11" ht="23.1" customHeight="1">
      <c r="A100" s="1"/>
      <c r="B100" s="1"/>
      <c r="C100" s="6"/>
      <c r="D100" s="3"/>
      <c r="G100" s="2"/>
      <c r="H100" s="2"/>
      <c r="I100" s="2"/>
      <c r="J100" s="2"/>
    </row>
    <row r="101" spans="1:11" ht="27.9" customHeight="1">
      <c r="A101" s="1"/>
      <c r="B101" s="1"/>
      <c r="C101" s="6"/>
      <c r="D101" s="3"/>
      <c r="G101" s="2"/>
      <c r="H101" s="2"/>
      <c r="I101" s="2"/>
      <c r="J101" s="2"/>
    </row>
    <row r="102" spans="1:11" ht="27.9" customHeight="1">
      <c r="A102" s="1"/>
      <c r="B102" s="1"/>
      <c r="C102" s="6"/>
      <c r="D102" s="3"/>
      <c r="G102" s="2"/>
      <c r="H102" s="2"/>
      <c r="I102" s="2"/>
      <c r="J102" s="2"/>
    </row>
    <row r="103" spans="1:11" ht="27.9" customHeight="1">
      <c r="A103" s="1"/>
      <c r="B103" s="1"/>
      <c r="C103" s="6"/>
      <c r="D103" s="3"/>
      <c r="G103" s="2"/>
      <c r="H103" s="2"/>
      <c r="I103" s="2"/>
      <c r="J103" s="2"/>
    </row>
    <row r="104" spans="1:11" ht="27.9" customHeight="1">
      <c r="A104" s="1"/>
      <c r="B104" s="1"/>
      <c r="C104" s="6"/>
      <c r="D104" s="3"/>
      <c r="G104" s="2"/>
      <c r="H104" s="2"/>
      <c r="I104" s="2"/>
      <c r="J104" s="2"/>
    </row>
    <row r="105" spans="1:11" ht="27.9" customHeight="1">
      <c r="A105" s="1"/>
      <c r="B105" s="1"/>
      <c r="C105" s="6"/>
      <c r="D105" s="3"/>
      <c r="G105" s="2"/>
      <c r="H105" s="2"/>
      <c r="I105" s="2"/>
      <c r="J105" s="2"/>
    </row>
    <row r="106" spans="1:11" ht="27.9" customHeight="1">
      <c r="A106" s="1"/>
      <c r="B106" s="1"/>
      <c r="C106" s="6"/>
      <c r="D106" s="3"/>
      <c r="G106" s="2"/>
      <c r="H106" s="2"/>
      <c r="I106" s="2"/>
      <c r="J106" s="2"/>
    </row>
    <row r="107" spans="1:11" ht="27.9" customHeight="1">
      <c r="A107" s="1"/>
      <c r="B107" s="1"/>
      <c r="C107" s="6"/>
      <c r="D107" s="3"/>
      <c r="G107" s="3"/>
      <c r="H107" s="3"/>
      <c r="I107" s="3"/>
      <c r="J107" s="3"/>
    </row>
    <row r="108" spans="1:11" ht="27.9" customHeight="1">
      <c r="A108" s="1"/>
      <c r="B108" s="1"/>
      <c r="C108" s="6"/>
      <c r="D108" s="3"/>
      <c r="G108" s="3"/>
      <c r="H108" s="3"/>
      <c r="I108" s="3"/>
      <c r="J108" s="3"/>
    </row>
    <row r="109" spans="1:11" ht="27.9" customHeight="1"/>
    <row r="110" spans="1:11" ht="27.9" customHeight="1"/>
    <row r="111" spans="1:11" ht="26.1" customHeight="1"/>
    <row r="112" spans="1:11" ht="26.1" customHeight="1"/>
    <row r="113" ht="26.1" customHeight="1"/>
    <row r="114" ht="26.1" customHeight="1"/>
    <row r="115" ht="26.1" customHeight="1"/>
    <row r="116" ht="26.1" customHeight="1"/>
    <row r="117" ht="26.1" customHeight="1"/>
    <row r="118" ht="26.1" customHeight="1"/>
    <row r="119" ht="26.1" customHeight="1"/>
    <row r="120" ht="26.1" customHeight="1"/>
    <row r="121" ht="26.1" customHeight="1"/>
    <row r="122" ht="26.1" customHeight="1"/>
    <row r="123" ht="26.1" customHeight="1"/>
    <row r="124" ht="26.1" customHeight="1"/>
    <row r="125" ht="26.1" customHeight="1"/>
    <row r="126" ht="26.1" customHeight="1"/>
    <row r="127" ht="26.1" customHeight="1"/>
    <row r="128" ht="26.1" customHeight="1"/>
    <row r="129" ht="26.1" customHeight="1"/>
    <row r="130" ht="26.1" customHeight="1"/>
  </sheetData>
  <mergeCells count="1">
    <mergeCell ref="A1:K1"/>
  </mergeCells>
  <phoneticPr fontId="2" type="noConversion"/>
  <printOptions horizontalCentered="1"/>
  <pageMargins left="0" right="0" top="0.98425196850393704" bottom="0.35433070866141736" header="0.51181102362204722" footer="0.19685039370078741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내역서</vt:lpstr>
      <vt:lpstr>내역서!Print_Area</vt:lpstr>
      <vt:lpstr>내역서!Print_Titles</vt:lpstr>
    </vt:vector>
  </TitlesOfParts>
  <Company>dy-it.com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dongyang</dc:creator>
  <cp:lastModifiedBy>NH농협</cp:lastModifiedBy>
  <cp:lastPrinted>2022-10-11T08:15:32Z</cp:lastPrinted>
  <dcterms:created xsi:type="dcterms:W3CDTF">2003-07-16T05:49:10Z</dcterms:created>
  <dcterms:modified xsi:type="dcterms:W3CDTF">2022-10-13T07:13:43Z</dcterms:modified>
</cp:coreProperties>
</file>